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-NOVA ESTRUTURA\TRs e PBs\2021\Suporte Técnico Logístico\3. Planilha de custos\Planilhas em Branco\"/>
    </mc:Choice>
  </mc:AlternateContent>
  <xr:revisionPtr revIDLastSave="0" documentId="13_ncr:1_{79DCAEFA-4C97-4942-B08C-9C8646126E38}" xr6:coauthVersionLast="36" xr6:coauthVersionMax="36" xr10:uidLastSave="{00000000-0000-0000-0000-000000000000}"/>
  <bookViews>
    <workbookView xWindow="240" yWindow="420" windowWidth="21080" windowHeight="9740" tabRatio="653" activeTab="1" xr2:uid="{00000000-000D-0000-FFFF-FFFF00000000}"/>
  </bookViews>
  <sheets>
    <sheet name="Comp. Hom-Mês-Serv. ALMOX" sheetId="1" r:id="rId1"/>
    <sheet name="ANEXO IV-Uniformes e EPIs" sheetId="4" r:id="rId2"/>
    <sheet name="2.3-Transporte" sheetId="5" r:id="rId3"/>
    <sheet name="2.3-Aux. Refeição-Alimentação" sheetId="7" r:id="rId4"/>
  </sheets>
  <definedNames>
    <definedName name="_xlnm.Print_Area" localSheetId="0">'Comp. Hom-Mês-Serv. ALMOX'!$A$1:$AF$184</definedName>
  </definedNames>
  <calcPr calcId="191029" iterateDelta="1E-4"/>
</workbook>
</file>

<file path=xl/calcChain.xml><?xml version="1.0" encoding="utf-8"?>
<calcChain xmlns="http://schemas.openxmlformats.org/spreadsheetml/2006/main">
  <c r="B6" i="5" l="1"/>
  <c r="B5" i="7" l="1"/>
  <c r="B6" i="7" s="1"/>
  <c r="F151" i="1" l="1"/>
  <c r="H151" i="1" s="1"/>
  <c r="F150" i="1"/>
  <c r="H150" i="1" s="1"/>
  <c r="A2" i="7" l="1"/>
  <c r="A2" i="5"/>
  <c r="A40" i="1" l="1"/>
  <c r="B9" i="5" l="1"/>
  <c r="H153" i="1"/>
  <c r="F153" i="1"/>
  <c r="D153" i="1" l="1"/>
  <c r="E39" i="1" l="1"/>
  <c r="F166" i="1" l="1"/>
  <c r="E166" i="1"/>
  <c r="E47" i="1" l="1"/>
  <c r="F174" i="1" l="1"/>
  <c r="F175" i="1" s="1"/>
  <c r="E174" i="1" l="1"/>
  <c r="E175" i="1" s="1"/>
  <c r="D174" i="1" l="1"/>
  <c r="D175" i="1" s="1"/>
</calcChain>
</file>

<file path=xl/sharedStrings.xml><?xml version="1.0" encoding="utf-8"?>
<sst xmlns="http://schemas.openxmlformats.org/spreadsheetml/2006/main" count="341" uniqueCount="206">
  <si>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</si>
  <si>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</si>
  <si>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</si>
  <si>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</si>
  <si>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</si>
  <si>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</si>
  <si>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</si>
  <si>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</si>
  <si>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</si>
  <si>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</si>
  <si>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</si>
  <si>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</si>
  <si>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</si>
  <si>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</si>
  <si>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</si>
  <si>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</si>
  <si>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</si>
  <si>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</si>
  <si>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</si>
  <si>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</si>
  <si>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</si>
  <si>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</si>
  <si>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</si>
  <si>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</si>
  <si>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</si>
  <si>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</si>
  <si>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</si>
  <si>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</si>
  <si>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</si>
  <si>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</si>
  <si>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</si>
  <si>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</si>
  <si>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</si>
  <si>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</si>
  <si>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</si>
  <si>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</si>
  <si>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</si>
  <si>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</si>
  <si>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</si>
  <si>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</si>
  <si>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</si>
  <si>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</si>
  <si>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</si>
  <si>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</si>
  <si>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</si>
  <si>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</si>
  <si>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</si>
  <si>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</si>
  <si>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</si>
  <si>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</si>
  <si>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</si>
  <si>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</si>
  <si>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</si>
  <si>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</si>
  <si>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</si>
  <si>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</si>
  <si>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</si>
  <si>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</si>
  <si>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</si>
  <si>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</si>
  <si>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</si>
  <si>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</si>
  <si>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</si>
  <si>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</si>
  <si>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</si>
  <si>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</si>
  <si>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</si>
  <si>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</si>
  <si>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</si>
  <si>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</si>
  <si>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</si>
  <si>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</si>
  <si>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</si>
  <si>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</si>
  <si>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</si>
  <si>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</si>
  <si>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</si>
  <si>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</si>
  <si>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</si>
  <si>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</si>
  <si>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</si>
  <si>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</si>
  <si>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</si>
  <si>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</si>
  <si>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</si>
  <si>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</si>
  <si>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</si>
  <si>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</si>
  <si>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</si>
  <si>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</si>
  <si>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</si>
  <si>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</si>
  <si>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</si>
  <si>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</si>
  <si>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</si>
  <si>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</si>
  <si>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</si>
  <si>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</si>
  <si>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</si>
  <si>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</si>
  <si>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</si>
  <si>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</si>
  <si>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</si>
  <si>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</si>
  <si>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</si>
  <si>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</si>
  <si>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</si>
  <si>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</si>
  <si>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</si>
  <si>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</si>
  <si>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</si>
  <si>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</si>
  <si>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</si>
  <si>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</si>
  <si>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</si>
  <si>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</si>
  <si>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</si>
  <si>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</si>
  <si>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</si>
  <si>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</si>
  <si>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</si>
  <si>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</si>
  <si>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</si>
  <si>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</si>
  <si>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</si>
  <si>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</si>
  <si>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% de incidência do submódulo 2.2</t>
  </si>
  <si>
    <t>FGTS 40%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</si>
  <si>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</si>
  <si>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</si>
  <si>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</si>
  <si>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</si>
  <si>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</si>
  <si>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</si>
  <si>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</si>
  <si>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Afastamento maternidade (referência: 120 dias)</t>
  </si>
  <si>
    <t>Lucro Real
Valor (R$)</t>
  </si>
  <si>
    <t>Lucro Presumido
Valor (R$)</t>
  </si>
  <si>
    <t>(Módulo 1 + Módulo 2 + Módulo 3 + Módulo 4 + Módulo 5) x Média praticada pelas empresas do setor  -  Utilizado 7% como exemplo.</t>
  </si>
  <si>
    <t>(Módulo 1 + Módulo 2 + Módulo 3 + Módulo 4 + Módulo 5) x Média praticada pelas empresas do setor  -  Utilizado 10% como exemplo.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</si>
  <si>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</si>
  <si>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</si>
  <si>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</si>
  <si>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</si>
  <si>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</si>
  <si>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</si>
  <si>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</si>
  <si>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</si>
  <si>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Base para tributos x Alíquota do ISS</t>
  </si>
  <si>
    <t>Base para tributos x Alíquota do COFINS</t>
  </si>
  <si>
    <t>Base para tributos x Alíquota do PIS</t>
  </si>
  <si>
    <t>Somatório dos tributos federais</t>
  </si>
  <si>
    <t>Somatório dos tributos municipais</t>
  </si>
  <si>
    <t>Somatório dos tributos estaduais, porém não foi considerado nenhum tributo estadual, tendo em vista a natureza do serviço.</t>
  </si>
  <si>
    <r>
      <t xml:space="preserve">Fator de divisão: 1-[(Alíquota do PIS + Alíquota do COFINS + Alíquota do ISS)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100
Base para o cálculo dos tributos: (Módulo 1 + Módulo 2 + Módulo 3 + Módulo 4 + Módulo 5 + Lucro)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Fator de divisão</t>
    </r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</si>
  <si>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</si>
  <si>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</si>
  <si>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</si>
  <si>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</si>
  <si>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</si>
  <si>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</si>
  <si>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</si>
  <si>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</si>
  <si>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</si>
  <si>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</si>
  <si>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</si>
  <si>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 1: Valores mensais por empregado.</t>
  </si>
  <si>
    <t>Nota 2: Na composição do valor por empregado dos insumos listados nos itens B (Materiais) e C (Equipamentos), o valor deve ser rateado entre os dois postos de serviço. Assim, o valor total deve ser dividido por dois.</t>
  </si>
  <si>
    <t>Nota 1: Custos Indiretos, Tributos e Lucro por empregado.</t>
  </si>
  <si>
    <t>Nota 2: O valor referente a tributos é obtido aplicando-se o percentual sobre o valor do faturamento</t>
  </si>
  <si>
    <t>Somatório dos tributos federais, estaduais e municipais</t>
  </si>
  <si>
    <t>Item 2.3 - Transporte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</si>
  <si>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</si>
  <si>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</si>
  <si>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</si>
  <si>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</si>
  <si>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</si>
  <si>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Materiais e produtos de limpeza</t>
  </si>
  <si>
    <t>Equipamentos e utensílios de limpeza</t>
  </si>
  <si>
    <t>Uniformes e EPIs</t>
  </si>
  <si>
    <t xml:space="preserve">RELAÇÃO DE UNIFORMES E EQUIPAMENTOS DE PROTEÇÃO INDIVIDUAL (EPIs) </t>
  </si>
  <si>
    <t>Cláusula décima primeira da CCT - Cesta básica</t>
  </si>
  <si>
    <t>Desconto 20% do PAT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</si>
  <si>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</si>
  <si>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</si>
  <si>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</si>
  <si>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</si>
  <si>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ANEXO I</t>
  </si>
  <si>
    <t>PLANILHA DE CUSTOS E FORMAÇÃO DE PREÇOS</t>
  </si>
  <si>
    <t>Posto de Serviço</t>
  </si>
  <si>
    <t>Bota (EPI)</t>
  </si>
  <si>
    <t>Almoxarife</t>
  </si>
  <si>
    <t>Goiana/PE</t>
  </si>
  <si>
    <t>Calça Jeans</t>
  </si>
  <si>
    <t>Camisa "tipo polo"</t>
  </si>
  <si>
    <t>QUANTIDADE
Contrato</t>
  </si>
  <si>
    <t>Adicional de Gratificação</t>
  </si>
  <si>
    <t>Transporte dos Empregados</t>
  </si>
  <si>
    <t>ANEXO IV</t>
  </si>
  <si>
    <t>Japona Térmica (EPI)</t>
  </si>
  <si>
    <t>Calça Térmica (EPI)</t>
  </si>
  <si>
    <t>Luvas Térmicas (EPI)</t>
  </si>
  <si>
    <t>Capuz térmico (EPI)</t>
  </si>
  <si>
    <t>Bota Térmica (EPI)</t>
  </si>
  <si>
    <t>Meia Térmica (EPI)</t>
  </si>
  <si>
    <t>VALOR 
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</si>
</sst>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rgb="FF333333"/>
      <name val="Calibri"/>
    </font>
    <font>
      <sz val="1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2" fillId="0" borderId="0" applyNumberFormat="0" applyAlignment="0" applyProtection="0">
      <alignment horizontal="center" vertical="top" wrapText="1"/>
    </xf>
    <xf numFmtId="0" fontId="18" fillId="0" borderId="0"/>
  </cellStyleXfs>
  <cellXfs count="212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9" fontId="2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10" fillId="0" borderId="0" xfId="0" applyFont="1"/>
    <xf numFmtId="0" fontId="11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vertical="center"/>
    </xf>
    <xf numFmtId="0" fontId="8" fillId="5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Fill="1" applyBorder="1"/>
    <xf numFmtId="0" fontId="10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0" fontId="11" fillId="0" borderId="0" xfId="0" applyFont="1" applyFill="1"/>
    <xf numFmtId="10" fontId="11" fillId="0" borderId="0" xfId="2" applyNumberFormat="1" applyFont="1" applyFill="1"/>
    <xf numFmtId="0" fontId="14" fillId="0" borderId="0" xfId="0" applyFont="1" applyFill="1"/>
    <xf numFmtId="0" fontId="15" fillId="0" borderId="0" xfId="0" applyFont="1" applyFill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10" fillId="0" borderId="1" xfId="0" applyNumberFormat="1" applyFont="1" applyFill="1" applyBorder="1" applyAlignment="1">
      <alignment horizontal="center"/>
    </xf>
    <xf numFmtId="44" fontId="10" fillId="0" borderId="1" xfId="1" applyFont="1" applyFill="1" applyBorder="1"/>
    <xf numFmtId="9" fontId="10" fillId="0" borderId="1" xfId="0" applyNumberFormat="1" applyFont="1" applyBorder="1" applyAlignment="1">
      <alignment horizontal="center"/>
    </xf>
    <xf numFmtId="44" fontId="10" fillId="0" borderId="1" xfId="1" applyFont="1" applyBorder="1"/>
    <xf numFmtId="0" fontId="10" fillId="0" borderId="1" xfId="4" applyNumberFormat="1" applyFont="1" applyBorder="1" applyAlignment="1">
      <alignment horizontal="center" vertical="center"/>
    </xf>
    <xf numFmtId="44" fontId="10" fillId="0" borderId="1" xfId="1" applyFont="1" applyBorder="1" applyAlignment="1">
      <alignment vertical="center"/>
    </xf>
    <xf numFmtId="0" fontId="10" fillId="0" borderId="1" xfId="4" applyNumberFormat="1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44" fontId="11" fillId="0" borderId="1" xfId="1" applyFont="1" applyBorder="1"/>
    <xf numFmtId="10" fontId="11" fillId="0" borderId="1" xfId="2" applyNumberFormat="1" applyFont="1" applyBorder="1" applyAlignment="1">
      <alignment horizontal="center"/>
    </xf>
    <xf numFmtId="9" fontId="11" fillId="0" borderId="1" xfId="0" applyNumberFormat="1" applyFont="1" applyBorder="1" applyAlignment="1">
      <alignment horizontal="center"/>
    </xf>
    <xf numFmtId="44" fontId="10" fillId="4" borderId="1" xfId="1" applyFont="1" applyFill="1" applyBorder="1"/>
    <xf numFmtId="44" fontId="16" fillId="0" borderId="0" xfId="1" applyFont="1" applyFill="1" applyBorder="1"/>
    <xf numFmtId="0" fontId="10" fillId="0" borderId="0" xfId="0" applyFont="1" applyAlignment="1">
      <alignment vertical="top"/>
    </xf>
    <xf numFmtId="9" fontId="10" fillId="0" borderId="0" xfId="2" applyFont="1"/>
    <xf numFmtId="44" fontId="10" fillId="0" borderId="0" xfId="0" applyNumberFormat="1" applyFont="1" applyFill="1"/>
    <xf numFmtId="44" fontId="10" fillId="0" borderId="0" xfId="0" applyNumberFormat="1" applyFont="1"/>
    <xf numFmtId="4" fontId="10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2" fillId="6" borderId="1" xfId="3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0" fontId="17" fillId="7" borderId="0" xfId="0" applyFont="1" applyFill="1" applyAlignment="1">
      <alignment horizontal="left" wrapText="1"/>
    </xf>
    <xf numFmtId="0" fontId="17" fillId="0" borderId="0" xfId="6" applyFont="1" applyAlignment="1">
      <alignment horizontal="left" wrapText="1"/>
    </xf>
    <xf numFmtId="0" fontId="17" fillId="7" borderId="0" xfId="6" applyFont="1" applyFill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7" fillId="0" borderId="7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 indent="2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</cellXfs>
  <cellStyles count="7">
    <cellStyle name="Estilo 1" xfId="3" xr:uid="{00000000-0005-0000-0000-000000000000}"/>
    <cellStyle name="Estilo 2" xfId="5" xr:uid="{00000000-0005-0000-0000-000001000000}"/>
    <cellStyle name="Moeda" xfId="1" builtinId="4"/>
    <cellStyle name="Normal" xfId="0" builtinId="0"/>
    <cellStyle name="Normal 2" xfId="6" xr:uid="{00000000-0005-0000-0000-000004000000}"/>
    <cellStyle name="Porcentagem" xfId="2" builtinId="5"/>
    <cellStyle name="Vírgula" xfId="4" builtinId="3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97"/>
  <sheetViews>
    <sheetView showGridLines="0" view="pageBreakPreview" topLeftCell="A31" zoomScale="85" zoomScaleNormal="100" zoomScaleSheetLayoutView="85" workbookViewId="0">
      <selection activeCell="B12" sqref="B12:D12"/>
    </sheetView>
  </sheetViews>
  <sheetFormatPr defaultColWidth="9.1796875" defaultRowHeight="13"/>
  <cols>
    <col min="1" max="1" width="15.7265625" style="46" customWidth="1"/>
    <col min="2" max="2" width="19.26953125" style="46" customWidth="1"/>
    <col min="3" max="3" width="18.7265625" style="46" customWidth="1"/>
    <col min="4" max="4" width="18.81640625" style="46" customWidth="1"/>
    <col min="5" max="6" width="18.7265625" style="46" customWidth="1"/>
    <col min="7" max="7" width="15.7265625" style="46" customWidth="1"/>
    <col min="8" max="8" width="17.26953125" style="46" customWidth="1"/>
    <col min="9" max="11" width="15.81640625" style="46" customWidth="1"/>
    <col min="12" max="12" width="11.81640625" style="46" bestFit="1" customWidth="1"/>
    <col min="13" max="22" width="9.1796875" style="46"/>
    <col min="23" max="23" width="5.1796875" style="46" customWidth="1"/>
    <col min="24" max="25" width="1.54296875" style="46" customWidth="1"/>
    <col min="26" max="26" width="1" style="46" hidden="1" customWidth="1"/>
    <col min="27" max="27" width="2.453125" style="46" customWidth="1"/>
    <col min="28" max="28" width="0.81640625" style="46" customWidth="1"/>
    <col min="29" max="30" width="3.1796875" style="46" customWidth="1"/>
    <col min="31" max="31" width="1.453125" style="46" customWidth="1"/>
    <col min="32" max="32" width="3" style="46" customWidth="1"/>
    <col min="33" max="16384" width="9.1796875" style="46"/>
  </cols>
  <sheetData>
    <row r="1" spans="1:9">
      <c r="A1" s="190" t="s">
        <v>187</v>
      </c>
      <c r="B1" s="190"/>
      <c r="C1" s="190"/>
      <c r="D1" s="190"/>
      <c r="E1" s="190"/>
      <c r="F1" s="190"/>
      <c r="G1" s="190"/>
      <c r="H1" s="99"/>
    </row>
    <row r="2" spans="1:9">
      <c r="A2" s="191" t="s">
        <v>188</v>
      </c>
      <c r="B2" s="191"/>
      <c r="C2" s="191"/>
      <c r="D2" s="191"/>
      <c r="E2" s="191"/>
      <c r="F2" s="191"/>
      <c r="G2" s="191"/>
      <c r="H2" s="1"/>
    </row>
    <row r="3" spans="1:9">
      <c r="A3" s="2"/>
      <c r="B3" s="2"/>
      <c r="C3" s="2"/>
      <c r="D3" s="2"/>
      <c r="E3" s="2"/>
      <c r="F3" s="2"/>
      <c r="G3" s="2"/>
      <c r="H3" s="2"/>
    </row>
    <row r="4" spans="1:9">
      <c r="A4" s="16" t="s">
        <v>0</v>
      </c>
      <c r="B4" s="173"/>
      <c r="C4" s="174"/>
      <c r="D4" s="13"/>
      <c r="E4" s="13"/>
      <c r="F4" s="13"/>
      <c r="G4" s="13"/>
      <c r="H4" s="13"/>
      <c r="I4" s="4"/>
    </row>
    <row r="5" spans="1:9">
      <c r="A5" s="16" t="s">
        <v>1</v>
      </c>
      <c r="B5" s="175" t="s">
        <v>114</v>
      </c>
      <c r="C5" s="176"/>
      <c r="D5" s="13"/>
      <c r="E5" s="13"/>
      <c r="F5" s="13"/>
      <c r="G5" s="13"/>
      <c r="H5" s="13"/>
      <c r="I5" s="4"/>
    </row>
    <row r="7" spans="1:9">
      <c r="A7" s="16" t="s">
        <v>121</v>
      </c>
      <c r="B7" s="177"/>
      <c r="C7" s="178"/>
      <c r="D7" s="16" t="s">
        <v>23</v>
      </c>
      <c r="E7" s="180" t="s">
        <v>114</v>
      </c>
      <c r="F7" s="181"/>
      <c r="G7" s="13"/>
      <c r="H7" s="13"/>
    </row>
    <row r="8" spans="1:9">
      <c r="D8" s="13"/>
      <c r="E8" s="13"/>
      <c r="F8" s="13"/>
      <c r="G8" s="13"/>
      <c r="H8" s="13"/>
    </row>
    <row r="9" spans="1:9">
      <c r="A9" s="2"/>
      <c r="B9" s="2"/>
      <c r="C9" s="2"/>
      <c r="D9" s="2"/>
      <c r="E9" s="2"/>
      <c r="F9" s="2"/>
      <c r="G9" s="2"/>
      <c r="H9" s="2"/>
    </row>
    <row r="10" spans="1:9">
      <c r="A10" s="5" t="s">
        <v>2</v>
      </c>
      <c r="B10" s="5"/>
      <c r="C10" s="5"/>
      <c r="D10" s="5"/>
      <c r="E10" s="5"/>
      <c r="F10" s="5"/>
      <c r="G10" s="5"/>
      <c r="H10" s="5"/>
      <c r="I10" s="103"/>
    </row>
    <row r="11" spans="1:9">
      <c r="A11" s="98" t="s">
        <v>3</v>
      </c>
      <c r="B11" s="144" t="s">
        <v>4</v>
      </c>
      <c r="C11" s="144"/>
      <c r="D11" s="144"/>
      <c r="E11" s="162" t="s">
        <v>114</v>
      </c>
      <c r="F11" s="162"/>
      <c r="G11" s="10"/>
    </row>
    <row r="12" spans="1:9">
      <c r="A12" s="98" t="s">
        <v>5</v>
      </c>
      <c r="B12" s="144" t="s">
        <v>6</v>
      </c>
      <c r="C12" s="144"/>
      <c r="D12" s="144"/>
      <c r="E12" s="163" t="s">
        <v>192</v>
      </c>
      <c r="F12" s="163"/>
      <c r="G12" s="10"/>
    </row>
    <row r="13" spans="1:9">
      <c r="A13" s="98" t="s">
        <v>7</v>
      </c>
      <c r="B13" s="144" t="s">
        <v>8</v>
      </c>
      <c r="C13" s="144"/>
      <c r="D13" s="144"/>
      <c r="E13" s="163"/>
      <c r="F13" s="163"/>
      <c r="G13" s="10"/>
    </row>
    <row r="14" spans="1:9">
      <c r="A14" s="98" t="s">
        <v>9</v>
      </c>
      <c r="B14" s="144" t="s">
        <v>10</v>
      </c>
      <c r="C14" s="144"/>
      <c r="D14" s="144"/>
      <c r="E14" s="163">
        <v>12</v>
      </c>
      <c r="F14" s="163"/>
      <c r="G14" s="10"/>
    </row>
    <row r="15" spans="1:9">
      <c r="A15" s="2"/>
      <c r="B15" s="2"/>
      <c r="C15" s="2"/>
      <c r="D15" s="2"/>
      <c r="E15" s="2"/>
      <c r="F15" s="2"/>
      <c r="G15" s="2"/>
      <c r="H15" s="2"/>
    </row>
    <row r="16" spans="1:9">
      <c r="A16" s="5" t="s">
        <v>11</v>
      </c>
      <c r="B16" s="5"/>
      <c r="C16" s="5"/>
      <c r="D16" s="5"/>
      <c r="E16" s="5"/>
      <c r="F16" s="5"/>
      <c r="G16" s="5"/>
      <c r="H16" s="5"/>
      <c r="I16" s="103"/>
    </row>
    <row r="17" spans="1:9" s="104" customFormat="1" ht="36" customHeight="1">
      <c r="A17" s="167" t="s">
        <v>12</v>
      </c>
      <c r="B17" s="167"/>
      <c r="C17" s="97" t="s">
        <v>13</v>
      </c>
      <c r="D17" s="182" t="s">
        <v>22</v>
      </c>
      <c r="E17" s="182"/>
      <c r="F17" s="12"/>
      <c r="G17" s="12"/>
    </row>
    <row r="18" spans="1:9">
      <c r="A18" s="163" t="s">
        <v>191</v>
      </c>
      <c r="B18" s="163"/>
      <c r="C18" s="98" t="s">
        <v>189</v>
      </c>
      <c r="D18" s="183"/>
      <c r="E18" s="183"/>
      <c r="F18" s="10"/>
      <c r="G18" s="10"/>
    </row>
    <row r="19" spans="1:9">
      <c r="A19" s="2"/>
      <c r="B19" s="2"/>
      <c r="C19" s="2"/>
      <c r="D19" s="2"/>
      <c r="E19" s="2"/>
      <c r="F19" s="2"/>
      <c r="G19" s="2"/>
      <c r="H19" s="2"/>
    </row>
    <row r="20" spans="1:9">
      <c r="A20" s="5" t="s">
        <v>14</v>
      </c>
      <c r="B20" s="5"/>
      <c r="C20" s="5"/>
      <c r="D20" s="5"/>
      <c r="E20" s="5"/>
      <c r="F20" s="5"/>
      <c r="G20" s="5"/>
      <c r="H20" s="5"/>
      <c r="I20" s="103"/>
    </row>
    <row r="21" spans="1:9">
      <c r="A21" s="5" t="s">
        <v>15</v>
      </c>
      <c r="B21" s="5"/>
      <c r="C21" s="5"/>
      <c r="D21" s="5"/>
      <c r="E21" s="5"/>
      <c r="F21" s="5"/>
      <c r="G21" s="5"/>
      <c r="H21" s="5"/>
      <c r="I21" s="103"/>
    </row>
    <row r="22" spans="1:9" ht="15.75" customHeight="1">
      <c r="A22" s="182" t="s">
        <v>16</v>
      </c>
      <c r="B22" s="182"/>
      <c r="C22" s="182"/>
      <c r="D22" s="182"/>
      <c r="E22" s="182"/>
      <c r="F22" s="11"/>
      <c r="G22" s="11"/>
    </row>
    <row r="23" spans="1:9">
      <c r="A23" s="98">
        <v>1</v>
      </c>
      <c r="B23" s="164" t="s">
        <v>17</v>
      </c>
      <c r="C23" s="165"/>
      <c r="D23" s="166"/>
      <c r="E23" s="98" t="s">
        <v>191</v>
      </c>
      <c r="G23" s="10"/>
    </row>
    <row r="24" spans="1:9" ht="15" customHeight="1">
      <c r="A24" s="98">
        <v>2</v>
      </c>
      <c r="B24" s="164" t="s">
        <v>18</v>
      </c>
      <c r="C24" s="165"/>
      <c r="D24" s="166"/>
      <c r="E24" s="98">
        <v>4141</v>
      </c>
      <c r="G24" s="10"/>
    </row>
    <row r="25" spans="1:9" ht="15" customHeight="1">
      <c r="A25" s="98">
        <v>3</v>
      </c>
      <c r="B25" s="164" t="s">
        <v>19</v>
      </c>
      <c r="C25" s="165"/>
      <c r="D25" s="166"/>
      <c r="E25" s="8"/>
      <c r="G25" s="10"/>
    </row>
    <row r="26" spans="1:9" ht="27.75" customHeight="1">
      <c r="A26" s="98">
        <v>4</v>
      </c>
      <c r="B26" s="164" t="s">
        <v>20</v>
      </c>
      <c r="C26" s="165"/>
      <c r="D26" s="166"/>
      <c r="E26" s="138" t="s">
        <v>191</v>
      </c>
      <c r="G26" s="10"/>
    </row>
    <row r="27" spans="1:9" ht="15" customHeight="1">
      <c r="A27" s="98">
        <v>5</v>
      </c>
      <c r="B27" s="164" t="s">
        <v>21</v>
      </c>
      <c r="C27" s="165"/>
      <c r="D27" s="166"/>
      <c r="E27" s="139"/>
      <c r="G27" s="10"/>
    </row>
    <row r="28" spans="1:9">
      <c r="A28" s="17" t="s">
        <v>156</v>
      </c>
      <c r="B28" s="3"/>
      <c r="C28" s="3"/>
      <c r="D28" s="3"/>
      <c r="E28" s="3"/>
      <c r="G28" s="3"/>
      <c r="H28" s="3"/>
    </row>
    <row r="29" spans="1:9">
      <c r="B29" s="5"/>
      <c r="C29" s="5"/>
      <c r="D29" s="5"/>
      <c r="E29" s="5"/>
      <c r="F29" s="5"/>
      <c r="G29" s="5"/>
      <c r="H29" s="5"/>
      <c r="I29" s="103"/>
    </row>
    <row r="30" spans="1:9">
      <c r="A30" s="5" t="s">
        <v>24</v>
      </c>
      <c r="B30" s="5"/>
      <c r="C30" s="5"/>
      <c r="D30" s="5"/>
      <c r="E30" s="5"/>
      <c r="F30" s="5"/>
      <c r="G30" s="5"/>
      <c r="H30" s="5"/>
      <c r="I30" s="103"/>
    </row>
    <row r="31" spans="1:9" ht="26.25" customHeight="1">
      <c r="A31" s="97">
        <v>1</v>
      </c>
      <c r="B31" s="156" t="s">
        <v>25</v>
      </c>
      <c r="C31" s="157"/>
      <c r="D31" s="97" t="s">
        <v>122</v>
      </c>
      <c r="E31" s="97" t="s">
        <v>26</v>
      </c>
      <c r="F31" s="12"/>
      <c r="G31" s="12"/>
      <c r="H31" s="105"/>
    </row>
    <row r="32" spans="1:9">
      <c r="A32" s="98" t="s">
        <v>3</v>
      </c>
      <c r="B32" s="164" t="s">
        <v>27</v>
      </c>
      <c r="C32" s="165"/>
      <c r="D32" s="9" t="s">
        <v>114</v>
      </c>
      <c r="E32" s="27">
        <v>0</v>
      </c>
      <c r="F32" s="10"/>
      <c r="G32" s="10"/>
      <c r="H32" s="105"/>
    </row>
    <row r="33" spans="1:9" ht="15" customHeight="1">
      <c r="A33" s="98" t="s">
        <v>5</v>
      </c>
      <c r="B33" s="164" t="s">
        <v>28</v>
      </c>
      <c r="C33" s="165"/>
      <c r="D33" s="29"/>
      <c r="E33" s="27">
        <v>0</v>
      </c>
      <c r="F33" s="10"/>
      <c r="G33" s="10"/>
      <c r="H33" s="105"/>
    </row>
    <row r="34" spans="1:9" ht="15" customHeight="1">
      <c r="A34" s="98" t="s">
        <v>7</v>
      </c>
      <c r="B34" s="164" t="s">
        <v>29</v>
      </c>
      <c r="C34" s="165"/>
      <c r="D34" s="29"/>
      <c r="E34" s="27">
        <v>0</v>
      </c>
      <c r="F34" s="32"/>
      <c r="G34" s="10"/>
      <c r="H34" s="105"/>
    </row>
    <row r="35" spans="1:9">
      <c r="A35" s="98" t="s">
        <v>9</v>
      </c>
      <c r="B35" s="164" t="s">
        <v>30</v>
      </c>
      <c r="C35" s="165"/>
      <c r="D35" s="29"/>
      <c r="E35" s="27">
        <v>0</v>
      </c>
      <c r="F35" s="10"/>
      <c r="G35" s="10"/>
      <c r="H35" s="105"/>
    </row>
    <row r="36" spans="1:9" ht="15" customHeight="1">
      <c r="A36" s="98" t="s">
        <v>31</v>
      </c>
      <c r="B36" s="164" t="s">
        <v>32</v>
      </c>
      <c r="C36" s="165"/>
      <c r="D36" s="29"/>
      <c r="E36" s="27">
        <v>0</v>
      </c>
      <c r="F36" s="10"/>
      <c r="G36" s="10"/>
      <c r="H36" s="105"/>
    </row>
    <row r="37" spans="1:9" ht="23.25" customHeight="1">
      <c r="A37" s="98" t="s">
        <v>33</v>
      </c>
      <c r="B37" s="164" t="s">
        <v>34</v>
      </c>
      <c r="C37" s="165"/>
      <c r="D37" s="29"/>
      <c r="E37" s="27">
        <v>0</v>
      </c>
      <c r="F37" s="10"/>
      <c r="G37" s="10"/>
      <c r="H37" s="105"/>
    </row>
    <row r="38" spans="1:9">
      <c r="A38" s="98" t="s">
        <v>35</v>
      </c>
      <c r="B38" s="164" t="s">
        <v>196</v>
      </c>
      <c r="C38" s="165"/>
      <c r="D38" s="29"/>
      <c r="E38" s="27">
        <v>0</v>
      </c>
      <c r="F38" s="10"/>
      <c r="G38" s="10"/>
      <c r="H38" s="105"/>
    </row>
    <row r="39" spans="1:9">
      <c r="A39" s="156" t="s">
        <v>37</v>
      </c>
      <c r="B39" s="157"/>
      <c r="C39" s="157"/>
      <c r="D39" s="21" t="s">
        <v>114</v>
      </c>
      <c r="E39" s="28">
        <f>SUM(E32:E38)</f>
        <v>0</v>
      </c>
      <c r="F39" s="11"/>
      <c r="G39" s="11"/>
      <c r="H39" s="11"/>
    </row>
    <row r="40" spans="1:9" ht="27" customHeight="1">
      <c r="A40" s="179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12 meses.</v>
      </c>
      <c r="B40" s="179"/>
      <c r="C40" s="179"/>
      <c r="D40" s="179"/>
      <c r="E40" s="179"/>
      <c r="F40" s="24"/>
      <c r="G40" s="24"/>
    </row>
    <row r="41" spans="1:9">
      <c r="B41" s="5"/>
      <c r="C41" s="5"/>
      <c r="D41" s="5"/>
      <c r="E41" s="5"/>
      <c r="F41" s="5"/>
      <c r="G41" s="5"/>
      <c r="H41" s="5"/>
      <c r="I41" s="103"/>
    </row>
    <row r="42" spans="1:9">
      <c r="A42" s="5" t="s">
        <v>38</v>
      </c>
      <c r="B42" s="5"/>
      <c r="C42" s="5"/>
      <c r="D42" s="5"/>
      <c r="E42" s="5"/>
      <c r="F42" s="5"/>
      <c r="G42" s="5"/>
      <c r="H42" s="5"/>
      <c r="I42" s="103"/>
    </row>
    <row r="43" spans="1:9">
      <c r="A43" s="5" t="s">
        <v>39</v>
      </c>
      <c r="B43" s="5"/>
      <c r="C43" s="5"/>
      <c r="D43" s="5"/>
      <c r="E43" s="5"/>
      <c r="F43" s="5"/>
      <c r="G43" s="5"/>
      <c r="H43" s="5"/>
      <c r="I43" s="103"/>
    </row>
    <row r="44" spans="1:9" ht="52">
      <c r="A44" s="92" t="s">
        <v>40</v>
      </c>
      <c r="B44" s="172" t="s">
        <v>41</v>
      </c>
      <c r="C44" s="172"/>
      <c r="D44" s="172"/>
      <c r="E44" s="92" t="s">
        <v>125</v>
      </c>
      <c r="F44" s="56"/>
      <c r="G44" s="12"/>
    </row>
    <row r="45" spans="1:9" ht="15" customHeight="1">
      <c r="A45" s="98" t="s">
        <v>3</v>
      </c>
      <c r="B45" s="144" t="s">
        <v>42</v>
      </c>
      <c r="C45" s="144"/>
      <c r="D45" s="144"/>
      <c r="E45" s="27">
        <v>0</v>
      </c>
      <c r="F45" s="69"/>
      <c r="G45" s="10"/>
    </row>
    <row r="46" spans="1:9" ht="15" customHeight="1">
      <c r="A46" s="98" t="s">
        <v>5</v>
      </c>
      <c r="B46" s="144" t="s">
        <v>43</v>
      </c>
      <c r="C46" s="144"/>
      <c r="D46" s="144"/>
      <c r="E46" s="27">
        <v>0</v>
      </c>
      <c r="F46" s="69"/>
      <c r="G46" s="10"/>
    </row>
    <row r="47" spans="1:9">
      <c r="A47" s="167" t="s">
        <v>37</v>
      </c>
      <c r="B47" s="167"/>
      <c r="C47" s="167"/>
      <c r="D47" s="167"/>
      <c r="E47" s="28">
        <f>SUM(E45:E46)</f>
        <v>0</v>
      </c>
      <c r="F47" s="57"/>
      <c r="G47" s="11"/>
    </row>
    <row r="48" spans="1:9" s="107" customFormat="1" ht="31.5" customHeight="1">
      <c r="A48" s="171" t="s">
        <v>157</v>
      </c>
      <c r="B48" s="171"/>
      <c r="C48" s="171"/>
      <c r="D48" s="171"/>
      <c r="E48" s="171"/>
      <c r="F48" s="171"/>
      <c r="G48" s="24"/>
      <c r="H48" s="89"/>
      <c r="I48" s="106"/>
    </row>
    <row r="49" spans="1:12" s="107" customFormat="1" ht="31.5" customHeight="1">
      <c r="A49" s="159" t="s">
        <v>158</v>
      </c>
      <c r="B49" s="159"/>
      <c r="C49" s="159"/>
      <c r="D49" s="159"/>
      <c r="E49" s="159"/>
      <c r="F49" s="159"/>
      <c r="G49" s="24"/>
      <c r="H49" s="25"/>
      <c r="I49" s="106"/>
    </row>
    <row r="50" spans="1:12">
      <c r="A50" s="2"/>
      <c r="B50" s="2"/>
      <c r="C50" s="2"/>
      <c r="D50" s="2"/>
      <c r="E50" s="2"/>
      <c r="F50" s="2"/>
      <c r="G50" s="2"/>
    </row>
    <row r="51" spans="1:12">
      <c r="A51" s="5" t="s">
        <v>44</v>
      </c>
      <c r="B51" s="5"/>
      <c r="C51" s="5"/>
      <c r="D51" s="5"/>
      <c r="E51" s="5"/>
      <c r="F51" s="5"/>
      <c r="G51" s="5"/>
      <c r="H51" s="5"/>
      <c r="I51" s="103"/>
    </row>
    <row r="52" spans="1:12" ht="39">
      <c r="A52" s="92" t="s">
        <v>45</v>
      </c>
      <c r="B52" s="172" t="s">
        <v>46</v>
      </c>
      <c r="C52" s="172"/>
      <c r="D52" s="92" t="s">
        <v>47</v>
      </c>
      <c r="E52" s="92" t="s">
        <v>123</v>
      </c>
      <c r="F52" s="92" t="s">
        <v>124</v>
      </c>
      <c r="G52" s="93"/>
    </row>
    <row r="53" spans="1:12">
      <c r="A53" s="98" t="s">
        <v>3</v>
      </c>
      <c r="B53" s="144" t="s">
        <v>48</v>
      </c>
      <c r="C53" s="144"/>
      <c r="D53" s="23">
        <v>0.2</v>
      </c>
      <c r="E53" s="27">
        <v>0</v>
      </c>
      <c r="F53" s="27">
        <v>0</v>
      </c>
      <c r="G53" s="69"/>
    </row>
    <row r="54" spans="1:12">
      <c r="A54" s="98" t="s">
        <v>5</v>
      </c>
      <c r="B54" s="144" t="s">
        <v>49</v>
      </c>
      <c r="C54" s="144"/>
      <c r="D54" s="23">
        <v>2.5000000000000001E-2</v>
      </c>
      <c r="E54" s="27">
        <v>0</v>
      </c>
      <c r="F54" s="27">
        <v>0</v>
      </c>
      <c r="G54" s="69"/>
    </row>
    <row r="55" spans="1:12">
      <c r="A55" s="98" t="s">
        <v>7</v>
      </c>
      <c r="B55" s="144" t="s">
        <v>50</v>
      </c>
      <c r="C55" s="144"/>
      <c r="D55" s="75">
        <v>0.02</v>
      </c>
      <c r="E55" s="27">
        <v>0</v>
      </c>
      <c r="F55" s="27">
        <v>0</v>
      </c>
      <c r="G55" s="69"/>
      <c r="H55" s="108"/>
      <c r="I55" s="84"/>
      <c r="J55" s="84"/>
    </row>
    <row r="56" spans="1:12">
      <c r="A56" s="98" t="s">
        <v>9</v>
      </c>
      <c r="B56" s="144" t="s">
        <v>51</v>
      </c>
      <c r="C56" s="144"/>
      <c r="D56" s="81">
        <v>1.4999999999999999E-2</v>
      </c>
      <c r="E56" s="27">
        <v>0</v>
      </c>
      <c r="F56" s="27">
        <v>0</v>
      </c>
      <c r="G56" s="69"/>
      <c r="H56" s="47"/>
    </row>
    <row r="57" spans="1:12">
      <c r="A57" s="98" t="s">
        <v>31</v>
      </c>
      <c r="B57" s="144" t="s">
        <v>52</v>
      </c>
      <c r="C57" s="144"/>
      <c r="D57" s="23">
        <v>0.01</v>
      </c>
      <c r="E57" s="27">
        <v>0</v>
      </c>
      <c r="F57" s="27">
        <v>0</v>
      </c>
      <c r="G57" s="69"/>
      <c r="H57" s="47"/>
    </row>
    <row r="58" spans="1:12">
      <c r="A58" s="98" t="s">
        <v>33</v>
      </c>
      <c r="B58" s="144" t="s">
        <v>53</v>
      </c>
      <c r="C58" s="144"/>
      <c r="D58" s="23">
        <v>6.0000000000000001E-3</v>
      </c>
      <c r="E58" s="27">
        <v>0</v>
      </c>
      <c r="F58" s="27">
        <v>0</v>
      </c>
      <c r="G58" s="69"/>
      <c r="H58" s="47"/>
    </row>
    <row r="59" spans="1:12">
      <c r="A59" s="98" t="s">
        <v>35</v>
      </c>
      <c r="B59" s="144" t="s">
        <v>54</v>
      </c>
      <c r="C59" s="144"/>
      <c r="D59" s="23">
        <v>2E-3</v>
      </c>
      <c r="E59" s="27">
        <v>0</v>
      </c>
      <c r="F59" s="27">
        <v>0</v>
      </c>
      <c r="G59" s="69"/>
      <c r="H59" s="47"/>
    </row>
    <row r="60" spans="1:12">
      <c r="A60" s="98" t="s">
        <v>55</v>
      </c>
      <c r="B60" s="144" t="s">
        <v>56</v>
      </c>
      <c r="C60" s="144"/>
      <c r="D60" s="23">
        <v>0.08</v>
      </c>
      <c r="E60" s="27">
        <v>0</v>
      </c>
      <c r="F60" s="27">
        <v>0</v>
      </c>
      <c r="G60" s="69"/>
      <c r="H60" s="47"/>
    </row>
    <row r="61" spans="1:12">
      <c r="A61" s="167" t="s">
        <v>57</v>
      </c>
      <c r="B61" s="167"/>
      <c r="C61" s="167"/>
      <c r="D61" s="167"/>
      <c r="E61" s="31">
        <v>0</v>
      </c>
      <c r="F61" s="31">
        <v>0</v>
      </c>
      <c r="G61" s="58"/>
      <c r="H61" s="109"/>
      <c r="I61" s="110"/>
      <c r="J61" s="84"/>
      <c r="K61" s="111"/>
      <c r="L61" s="84"/>
    </row>
    <row r="62" spans="1:12">
      <c r="A62" s="167" t="s">
        <v>126</v>
      </c>
      <c r="B62" s="167"/>
      <c r="C62" s="167"/>
      <c r="D62" s="167"/>
      <c r="E62" s="36">
        <v>0</v>
      </c>
      <c r="F62" s="36">
        <v>0</v>
      </c>
      <c r="G62" s="59"/>
      <c r="H62" s="84"/>
      <c r="I62" s="84"/>
      <c r="J62" s="84"/>
      <c r="K62" s="84"/>
      <c r="L62" s="84"/>
    </row>
    <row r="63" spans="1:12">
      <c r="A63" s="17" t="s">
        <v>159</v>
      </c>
      <c r="B63" s="5"/>
      <c r="C63" s="5"/>
      <c r="D63" s="5"/>
      <c r="E63" s="5"/>
      <c r="F63" s="5"/>
      <c r="G63" s="5"/>
      <c r="H63" s="45"/>
      <c r="I63" s="112"/>
      <c r="J63" s="84"/>
      <c r="K63" s="84"/>
      <c r="L63" s="84"/>
    </row>
    <row r="64" spans="1:12">
      <c r="A64" s="17" t="s">
        <v>160</v>
      </c>
      <c r="B64" s="5"/>
      <c r="C64" s="5"/>
      <c r="D64" s="5"/>
      <c r="E64" s="5"/>
      <c r="F64" s="5"/>
      <c r="G64" s="5"/>
      <c r="H64" s="5"/>
      <c r="I64" s="103"/>
    </row>
    <row r="65" spans="1:9">
      <c r="A65" s="17" t="s">
        <v>161</v>
      </c>
      <c r="B65" s="5"/>
      <c r="C65" s="5"/>
      <c r="D65" s="5"/>
      <c r="E65" s="5"/>
      <c r="F65" s="5"/>
      <c r="G65" s="5"/>
      <c r="H65" s="5"/>
      <c r="I65" s="103"/>
    </row>
    <row r="66" spans="1:9">
      <c r="A66" s="5"/>
      <c r="B66" s="5"/>
      <c r="C66" s="5"/>
      <c r="D66" s="5"/>
      <c r="E66" s="5"/>
      <c r="F66" s="5"/>
      <c r="G66" s="5"/>
      <c r="H66" s="5"/>
      <c r="I66" s="103"/>
    </row>
    <row r="67" spans="1:9">
      <c r="A67" s="5" t="s">
        <v>58</v>
      </c>
      <c r="B67" s="5"/>
      <c r="C67" s="5"/>
      <c r="D67" s="5"/>
      <c r="E67" s="5"/>
      <c r="F67" s="5"/>
      <c r="G67" s="5"/>
      <c r="H67" s="5"/>
      <c r="I67" s="103"/>
    </row>
    <row r="68" spans="1:9">
      <c r="A68" s="92" t="s">
        <v>59</v>
      </c>
      <c r="B68" s="172" t="s">
        <v>60</v>
      </c>
      <c r="C68" s="172"/>
      <c r="D68" s="172"/>
      <c r="E68" s="92" t="s">
        <v>26</v>
      </c>
      <c r="F68" s="32"/>
      <c r="G68" s="12"/>
    </row>
    <row r="69" spans="1:9">
      <c r="A69" s="98" t="s">
        <v>3</v>
      </c>
      <c r="B69" s="164" t="s">
        <v>61</v>
      </c>
      <c r="C69" s="165"/>
      <c r="D69" s="166"/>
      <c r="E69" s="27">
        <v>0</v>
      </c>
      <c r="F69" s="69"/>
      <c r="G69" s="10"/>
    </row>
    <row r="70" spans="1:9" ht="15.75" customHeight="1">
      <c r="A70" s="39" t="s">
        <v>5</v>
      </c>
      <c r="B70" s="168" t="s">
        <v>62</v>
      </c>
      <c r="C70" s="169"/>
      <c r="D70" s="170"/>
      <c r="E70" s="27">
        <v>0</v>
      </c>
      <c r="F70" s="69"/>
      <c r="G70" s="10"/>
    </row>
    <row r="71" spans="1:9" ht="15.75" customHeight="1">
      <c r="A71" s="98" t="s">
        <v>7</v>
      </c>
      <c r="B71" s="164" t="s">
        <v>63</v>
      </c>
      <c r="C71" s="165"/>
      <c r="D71" s="166"/>
      <c r="E71" s="27">
        <v>0</v>
      </c>
      <c r="F71" s="69"/>
      <c r="G71" s="10"/>
    </row>
    <row r="72" spans="1:9" ht="29.25" customHeight="1">
      <c r="A72" s="98" t="s">
        <v>9</v>
      </c>
      <c r="B72" s="164" t="s">
        <v>186</v>
      </c>
      <c r="C72" s="165"/>
      <c r="D72" s="166"/>
      <c r="E72" s="27">
        <v>0</v>
      </c>
      <c r="F72" s="69"/>
      <c r="G72" s="10"/>
    </row>
    <row r="73" spans="1:9">
      <c r="A73" s="98" t="s">
        <v>31</v>
      </c>
      <c r="B73" s="164" t="s">
        <v>181</v>
      </c>
      <c r="C73" s="165"/>
      <c r="D73" s="166"/>
      <c r="E73" s="27">
        <v>0</v>
      </c>
      <c r="F73" s="80"/>
      <c r="G73" s="10"/>
    </row>
    <row r="74" spans="1:9">
      <c r="A74" s="98" t="s">
        <v>33</v>
      </c>
      <c r="B74" s="164" t="s">
        <v>197</v>
      </c>
      <c r="C74" s="165"/>
      <c r="D74" s="166"/>
      <c r="E74" s="27">
        <v>0</v>
      </c>
      <c r="F74" s="69"/>
      <c r="G74" s="10"/>
    </row>
    <row r="75" spans="1:9" ht="17.25" customHeight="1">
      <c r="A75" s="167" t="s">
        <v>37</v>
      </c>
      <c r="B75" s="167"/>
      <c r="C75" s="167"/>
      <c r="D75" s="167"/>
      <c r="E75" s="28">
        <v>0</v>
      </c>
      <c r="F75" s="11"/>
      <c r="G75" s="11"/>
    </row>
    <row r="76" spans="1:9">
      <c r="A76" s="17" t="s">
        <v>162</v>
      </c>
      <c r="B76" s="17"/>
      <c r="C76" s="17"/>
      <c r="D76" s="17"/>
      <c r="E76" s="17"/>
      <c r="F76" s="17"/>
      <c r="G76" s="17"/>
      <c r="H76" s="5"/>
      <c r="I76" s="103"/>
    </row>
    <row r="77" spans="1:9" ht="26.25" customHeight="1">
      <c r="A77" s="159" t="s">
        <v>163</v>
      </c>
      <c r="B77" s="159"/>
      <c r="C77" s="159"/>
      <c r="D77" s="159"/>
      <c r="E77" s="159"/>
      <c r="F77" s="159"/>
      <c r="G77" s="159"/>
      <c r="H77" s="5"/>
      <c r="I77" s="103"/>
    </row>
    <row r="78" spans="1:9">
      <c r="A78" s="5"/>
      <c r="B78" s="5"/>
      <c r="C78" s="5"/>
      <c r="D78" s="5"/>
      <c r="E78" s="5"/>
      <c r="F78" s="5"/>
      <c r="G78" s="5"/>
      <c r="H78" s="5"/>
      <c r="I78" s="103"/>
    </row>
    <row r="79" spans="1:9">
      <c r="A79" s="5" t="s">
        <v>64</v>
      </c>
      <c r="B79" s="5"/>
      <c r="C79" s="5"/>
      <c r="D79" s="5"/>
      <c r="E79" s="5"/>
      <c r="F79" s="5"/>
      <c r="G79" s="60"/>
      <c r="H79" s="5"/>
      <c r="I79" s="103"/>
    </row>
    <row r="80" spans="1:9" ht="39">
      <c r="A80" s="92">
        <v>2</v>
      </c>
      <c r="B80" s="172" t="s">
        <v>65</v>
      </c>
      <c r="C80" s="172"/>
      <c r="D80" s="172"/>
      <c r="E80" s="92" t="s">
        <v>123</v>
      </c>
      <c r="F80" s="92" t="s">
        <v>124</v>
      </c>
      <c r="G80" s="93"/>
    </row>
    <row r="81" spans="1:28">
      <c r="A81" s="98" t="s">
        <v>40</v>
      </c>
      <c r="B81" s="144" t="s">
        <v>41</v>
      </c>
      <c r="C81" s="144"/>
      <c r="D81" s="144"/>
      <c r="E81" s="30">
        <v>0</v>
      </c>
      <c r="F81" s="30">
        <v>0</v>
      </c>
      <c r="G81" s="61"/>
    </row>
    <row r="82" spans="1:28">
      <c r="A82" s="98" t="s">
        <v>45</v>
      </c>
      <c r="B82" s="144" t="s">
        <v>46</v>
      </c>
      <c r="C82" s="144"/>
      <c r="D82" s="144"/>
      <c r="E82" s="30">
        <v>0</v>
      </c>
      <c r="F82" s="30">
        <v>0</v>
      </c>
      <c r="G82" s="61"/>
    </row>
    <row r="83" spans="1:28">
      <c r="A83" s="98" t="s">
        <v>59</v>
      </c>
      <c r="B83" s="144" t="s">
        <v>60</v>
      </c>
      <c r="C83" s="144"/>
      <c r="D83" s="144"/>
      <c r="E83" s="30">
        <v>0</v>
      </c>
      <c r="F83" s="30">
        <v>0</v>
      </c>
      <c r="G83" s="61"/>
    </row>
    <row r="84" spans="1:28">
      <c r="A84" s="156" t="s">
        <v>37</v>
      </c>
      <c r="B84" s="157"/>
      <c r="C84" s="157"/>
      <c r="D84" s="158"/>
      <c r="E84" s="31">
        <v>0</v>
      </c>
      <c r="F84" s="31">
        <v>0</v>
      </c>
      <c r="G84" s="87"/>
    </row>
    <row r="85" spans="1:28">
      <c r="A85" s="3"/>
      <c r="B85" s="3"/>
      <c r="C85" s="3"/>
      <c r="D85" s="3"/>
      <c r="E85" s="3"/>
      <c r="F85" s="3"/>
      <c r="G85" s="3"/>
    </row>
    <row r="86" spans="1:28">
      <c r="A86" s="83" t="s">
        <v>66</v>
      </c>
      <c r="B86" s="82"/>
      <c r="C86" s="82"/>
      <c r="D86" s="82"/>
      <c r="E86" s="82"/>
      <c r="F86" s="82"/>
      <c r="G86" s="5"/>
      <c r="H86" s="5"/>
      <c r="I86" s="103"/>
    </row>
    <row r="87" spans="1:28" ht="39">
      <c r="A87" s="92">
        <v>3</v>
      </c>
      <c r="B87" s="172" t="s">
        <v>67</v>
      </c>
      <c r="C87" s="172"/>
      <c r="D87" s="172"/>
      <c r="E87" s="92" t="s">
        <v>123</v>
      </c>
      <c r="F87" s="92" t="s">
        <v>124</v>
      </c>
      <c r="G87" s="93"/>
      <c r="H87" s="12"/>
    </row>
    <row r="88" spans="1:28" s="107" customFormat="1">
      <c r="A88" s="39" t="s">
        <v>3</v>
      </c>
      <c r="B88" s="151" t="s">
        <v>68</v>
      </c>
      <c r="C88" s="151"/>
      <c r="D88" s="151"/>
      <c r="E88" s="74">
        <v>0</v>
      </c>
      <c r="F88" s="74">
        <v>0</v>
      </c>
      <c r="G88" s="37"/>
      <c r="H88" s="37"/>
      <c r="I88" s="113"/>
      <c r="J88" s="113"/>
      <c r="K88" s="113"/>
      <c r="L88" s="113"/>
      <c r="M88" s="113"/>
      <c r="N88" s="113"/>
    </row>
    <row r="89" spans="1:28" s="107" customFormat="1">
      <c r="A89" s="39" t="s">
        <v>5</v>
      </c>
      <c r="B89" s="151" t="s">
        <v>69</v>
      </c>
      <c r="C89" s="151"/>
      <c r="D89" s="151"/>
      <c r="E89" s="74">
        <v>0</v>
      </c>
      <c r="F89" s="74">
        <v>0</v>
      </c>
      <c r="G89" s="37"/>
      <c r="H89" s="37"/>
    </row>
    <row r="90" spans="1:28" s="107" customFormat="1" ht="27" customHeight="1">
      <c r="A90" s="160" t="s">
        <v>7</v>
      </c>
      <c r="B90" s="144" t="s">
        <v>70</v>
      </c>
      <c r="C90" s="144"/>
      <c r="D90" s="144"/>
      <c r="E90" s="74">
        <v>0</v>
      </c>
      <c r="F90" s="74">
        <v>0</v>
      </c>
      <c r="G90" s="145"/>
      <c r="H90" s="146"/>
      <c r="I90" s="146"/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</row>
    <row r="91" spans="1:28" s="107" customFormat="1">
      <c r="A91" s="161"/>
      <c r="B91" s="184" t="s">
        <v>127</v>
      </c>
      <c r="C91" s="185"/>
      <c r="D91" s="186"/>
      <c r="E91" s="114">
        <v>0</v>
      </c>
      <c r="F91" s="114">
        <v>0</v>
      </c>
      <c r="G91" s="37"/>
      <c r="H91" s="37"/>
    </row>
    <row r="92" spans="1:28" s="107" customFormat="1">
      <c r="A92" s="98" t="s">
        <v>9</v>
      </c>
      <c r="B92" s="144" t="s">
        <v>71</v>
      </c>
      <c r="C92" s="144"/>
      <c r="D92" s="144"/>
      <c r="E92" s="27">
        <v>0</v>
      </c>
      <c r="F92" s="27">
        <v>0</v>
      </c>
      <c r="G92" s="37"/>
      <c r="H92" s="37"/>
    </row>
    <row r="93" spans="1:28" s="107" customFormat="1" ht="29.25" customHeight="1">
      <c r="A93" s="95" t="s">
        <v>31</v>
      </c>
      <c r="B93" s="152" t="s">
        <v>72</v>
      </c>
      <c r="C93" s="152"/>
      <c r="D93" s="152"/>
      <c r="E93" s="27">
        <v>0</v>
      </c>
      <c r="F93" s="27">
        <v>0</v>
      </c>
      <c r="G93" s="37"/>
      <c r="H93" s="38"/>
    </row>
    <row r="94" spans="1:28" s="107" customFormat="1" ht="29.25" customHeight="1">
      <c r="A94" s="34" t="s">
        <v>33</v>
      </c>
      <c r="B94" s="144" t="s">
        <v>73</v>
      </c>
      <c r="C94" s="144"/>
      <c r="D94" s="144"/>
      <c r="E94" s="33">
        <v>0</v>
      </c>
      <c r="F94" s="27">
        <v>0</v>
      </c>
      <c r="G94" s="37"/>
      <c r="H94" s="38"/>
    </row>
    <row r="95" spans="1:28" s="107" customFormat="1">
      <c r="A95" s="35"/>
      <c r="B95" s="189" t="s">
        <v>127</v>
      </c>
      <c r="C95" s="189"/>
      <c r="D95" s="189"/>
      <c r="E95" s="114">
        <v>0</v>
      </c>
      <c r="F95" s="115">
        <v>0</v>
      </c>
      <c r="G95" s="37"/>
      <c r="H95" s="37"/>
    </row>
    <row r="96" spans="1:28">
      <c r="A96" s="153" t="s">
        <v>37</v>
      </c>
      <c r="B96" s="154"/>
      <c r="C96" s="154"/>
      <c r="D96" s="155"/>
      <c r="E96" s="28">
        <v>0</v>
      </c>
      <c r="F96" s="28">
        <v>0</v>
      </c>
      <c r="G96" s="58"/>
      <c r="H96" s="11"/>
    </row>
    <row r="97" spans="1:32">
      <c r="A97" s="2"/>
      <c r="B97" s="2"/>
      <c r="C97" s="2"/>
      <c r="D97" s="2"/>
      <c r="E97" s="2"/>
      <c r="F97" s="2"/>
      <c r="G97" s="2"/>
    </row>
    <row r="98" spans="1:32">
      <c r="A98" s="6" t="s">
        <v>74</v>
      </c>
      <c r="B98" s="6"/>
      <c r="C98" s="6"/>
      <c r="D98" s="6"/>
      <c r="E98" s="91"/>
      <c r="F98" s="6"/>
      <c r="G98" s="6"/>
      <c r="H98" s="5"/>
      <c r="I98" s="103"/>
    </row>
    <row r="99" spans="1:32" ht="8.25" customHeight="1">
      <c r="A99" s="5"/>
      <c r="B99" s="5"/>
      <c r="C99" s="5"/>
      <c r="D99" s="5"/>
      <c r="E99" s="5"/>
      <c r="F99" s="5"/>
      <c r="G99" s="5"/>
      <c r="H99" s="5"/>
      <c r="I99" s="103"/>
    </row>
    <row r="100" spans="1:32" s="107" customFormat="1" ht="41.25" customHeight="1">
      <c r="A100" s="159" t="s">
        <v>164</v>
      </c>
      <c r="B100" s="159"/>
      <c r="C100" s="159"/>
      <c r="D100" s="159"/>
      <c r="E100" s="159"/>
      <c r="F100" s="159"/>
      <c r="G100" s="159"/>
      <c r="H100" s="25"/>
      <c r="I100" s="106"/>
    </row>
    <row r="101" spans="1:32" s="107" customFormat="1">
      <c r="A101" s="159" t="s">
        <v>165</v>
      </c>
      <c r="B101" s="159"/>
      <c r="C101" s="159"/>
      <c r="D101" s="159"/>
      <c r="E101" s="159"/>
      <c r="F101" s="159"/>
      <c r="G101" s="159"/>
      <c r="H101" s="25"/>
      <c r="I101" s="106"/>
    </row>
    <row r="102" spans="1:32">
      <c r="A102" s="5"/>
      <c r="B102" s="5"/>
      <c r="C102" s="5"/>
      <c r="D102" s="5"/>
      <c r="E102" s="5"/>
      <c r="F102" s="5"/>
      <c r="G102" s="5"/>
      <c r="H102" s="5"/>
      <c r="I102" s="103"/>
    </row>
    <row r="103" spans="1:32">
      <c r="A103" s="5" t="s">
        <v>75</v>
      </c>
      <c r="B103" s="5"/>
      <c r="C103" s="5"/>
      <c r="D103" s="5"/>
      <c r="E103" s="5"/>
      <c r="F103" s="5"/>
      <c r="G103" s="5"/>
      <c r="H103" s="90"/>
      <c r="I103" s="103"/>
    </row>
    <row r="104" spans="1:32" ht="39">
      <c r="A104" s="97" t="s">
        <v>76</v>
      </c>
      <c r="B104" s="167" t="s">
        <v>77</v>
      </c>
      <c r="C104" s="167"/>
      <c r="D104" s="167"/>
      <c r="E104" s="92" t="s">
        <v>123</v>
      </c>
      <c r="F104" s="92" t="s">
        <v>124</v>
      </c>
      <c r="G104" s="93"/>
      <c r="H104" s="88"/>
    </row>
    <row r="105" spans="1:32" ht="102" customHeight="1">
      <c r="A105" s="39" t="s">
        <v>3</v>
      </c>
      <c r="B105" s="151" t="s">
        <v>78</v>
      </c>
      <c r="C105" s="151"/>
      <c r="D105" s="151"/>
      <c r="E105" s="74">
        <v>0</v>
      </c>
      <c r="F105" s="74">
        <v>0</v>
      </c>
      <c r="G105" s="187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8"/>
      <c r="V105" s="188"/>
      <c r="W105" s="188"/>
      <c r="X105" s="188"/>
      <c r="Y105" s="188"/>
      <c r="Z105" s="188"/>
      <c r="AA105" s="188"/>
    </row>
    <row r="106" spans="1:32">
      <c r="A106" s="98" t="s">
        <v>5</v>
      </c>
      <c r="B106" s="144" t="s">
        <v>77</v>
      </c>
      <c r="C106" s="144"/>
      <c r="D106" s="144"/>
      <c r="E106" s="27">
        <v>0</v>
      </c>
      <c r="F106" s="27">
        <v>0</v>
      </c>
      <c r="G106" s="37"/>
      <c r="H106" s="37"/>
    </row>
    <row r="107" spans="1:32" ht="26.25" customHeight="1">
      <c r="A107" s="98" t="s">
        <v>7</v>
      </c>
      <c r="B107" s="144" t="s">
        <v>79</v>
      </c>
      <c r="C107" s="144"/>
      <c r="D107" s="144"/>
      <c r="E107" s="27">
        <v>0</v>
      </c>
      <c r="F107" s="27">
        <v>0</v>
      </c>
      <c r="G107" s="147"/>
      <c r="H107" s="148"/>
      <c r="I107" s="148"/>
      <c r="J107" s="148"/>
      <c r="K107" s="148"/>
      <c r="L107" s="148"/>
      <c r="M107" s="148"/>
      <c r="N107" s="148"/>
      <c r="O107" s="148"/>
      <c r="P107" s="148"/>
      <c r="Q107" s="148"/>
      <c r="R107" s="148"/>
      <c r="S107" s="148"/>
      <c r="T107" s="148"/>
      <c r="U107" s="148"/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/>
    </row>
    <row r="108" spans="1:32" ht="24.75" customHeight="1">
      <c r="A108" s="98" t="s">
        <v>9</v>
      </c>
      <c r="B108" s="144" t="s">
        <v>80</v>
      </c>
      <c r="C108" s="144"/>
      <c r="D108" s="144"/>
      <c r="E108" s="27">
        <v>0</v>
      </c>
      <c r="F108" s="27">
        <v>0</v>
      </c>
      <c r="G108" s="147"/>
      <c r="H108" s="148"/>
      <c r="I108" s="148"/>
      <c r="J108" s="148"/>
      <c r="K108" s="148"/>
      <c r="L108" s="148"/>
      <c r="M108" s="148"/>
      <c r="N108" s="148"/>
      <c r="O108" s="148"/>
      <c r="P108" s="148"/>
      <c r="Q108" s="148"/>
      <c r="R108" s="148"/>
      <c r="S108" s="148"/>
      <c r="T108" s="148"/>
      <c r="U108" s="148"/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/>
      <c r="AF108" s="148"/>
    </row>
    <row r="109" spans="1:32" ht="15" customHeight="1">
      <c r="A109" s="98" t="s">
        <v>31</v>
      </c>
      <c r="B109" s="144" t="s">
        <v>81</v>
      </c>
      <c r="C109" s="144"/>
      <c r="D109" s="144"/>
      <c r="E109" s="27">
        <v>0</v>
      </c>
      <c r="F109" s="27">
        <v>0</v>
      </c>
      <c r="G109" s="37"/>
      <c r="H109" s="37"/>
    </row>
    <row r="110" spans="1:32" ht="27.75" customHeight="1">
      <c r="A110" s="98" t="s">
        <v>33</v>
      </c>
      <c r="B110" s="144" t="s">
        <v>36</v>
      </c>
      <c r="C110" s="144"/>
      <c r="D110" s="144"/>
      <c r="E110" s="27">
        <v>0</v>
      </c>
      <c r="F110" s="27">
        <v>0</v>
      </c>
      <c r="G110" s="149"/>
      <c r="H110" s="150"/>
      <c r="I110" s="150"/>
      <c r="J110" s="150"/>
      <c r="K110" s="150"/>
      <c r="L110" s="150"/>
      <c r="M110" s="150"/>
      <c r="N110" s="150"/>
      <c r="O110" s="150"/>
      <c r="P110" s="150"/>
      <c r="Q110" s="150"/>
      <c r="R110" s="150"/>
      <c r="S110" s="150"/>
      <c r="T110" s="150"/>
      <c r="U110" s="150"/>
      <c r="V110" s="150"/>
      <c r="W110" s="150"/>
      <c r="X110" s="150"/>
    </row>
    <row r="111" spans="1:32">
      <c r="A111" s="167" t="s">
        <v>37</v>
      </c>
      <c r="B111" s="167"/>
      <c r="C111" s="167"/>
      <c r="D111" s="167"/>
      <c r="E111" s="28">
        <v>0</v>
      </c>
      <c r="F111" s="28">
        <v>0</v>
      </c>
      <c r="G111" s="58"/>
      <c r="H111" s="11"/>
    </row>
    <row r="112" spans="1:32" ht="31.5" customHeight="1">
      <c r="A112" s="159"/>
      <c r="B112" s="159"/>
      <c r="C112" s="159"/>
      <c r="D112" s="159"/>
      <c r="E112" s="159"/>
      <c r="F112" s="159"/>
      <c r="G112" s="159"/>
    </row>
    <row r="113" spans="1:9">
      <c r="B113" s="5"/>
      <c r="C113" s="5"/>
      <c r="D113" s="5"/>
      <c r="E113" s="5"/>
      <c r="F113" s="5"/>
      <c r="G113" s="5"/>
      <c r="H113" s="32"/>
      <c r="I113" s="103"/>
    </row>
    <row r="114" spans="1:9" s="84" customFormat="1">
      <c r="A114" s="45" t="s">
        <v>129</v>
      </c>
      <c r="B114" s="45"/>
      <c r="C114" s="45"/>
      <c r="D114" s="45"/>
      <c r="E114" s="45"/>
      <c r="F114" s="45"/>
      <c r="G114" s="45"/>
      <c r="H114" s="32"/>
      <c r="I114" s="112"/>
    </row>
    <row r="115" spans="1:9" ht="39">
      <c r="A115" s="97" t="s">
        <v>133</v>
      </c>
      <c r="B115" s="167" t="s">
        <v>134</v>
      </c>
      <c r="C115" s="167"/>
      <c r="D115" s="167"/>
      <c r="E115" s="92" t="s">
        <v>123</v>
      </c>
      <c r="F115" s="92" t="s">
        <v>124</v>
      </c>
      <c r="G115" s="93"/>
      <c r="H115" s="32"/>
      <c r="I115" s="103"/>
    </row>
    <row r="116" spans="1:9">
      <c r="A116" s="98" t="s">
        <v>3</v>
      </c>
      <c r="B116" s="144" t="s">
        <v>128</v>
      </c>
      <c r="C116" s="144"/>
      <c r="D116" s="144"/>
      <c r="E116" s="27">
        <v>0</v>
      </c>
      <c r="F116" s="27">
        <v>0</v>
      </c>
      <c r="G116" s="37"/>
      <c r="H116" s="37"/>
      <c r="I116" s="103"/>
    </row>
    <row r="117" spans="1:9" ht="26.25" customHeight="1">
      <c r="A117" s="98" t="s">
        <v>5</v>
      </c>
      <c r="B117" s="144" t="s">
        <v>130</v>
      </c>
      <c r="C117" s="144"/>
      <c r="D117" s="144"/>
      <c r="E117" s="27">
        <v>0</v>
      </c>
      <c r="F117" s="27">
        <v>0</v>
      </c>
      <c r="G117" s="37"/>
      <c r="H117" s="37"/>
      <c r="I117" s="103"/>
    </row>
    <row r="118" spans="1:9" ht="44.25" customHeight="1">
      <c r="A118" s="98" t="s">
        <v>7</v>
      </c>
      <c r="B118" s="144" t="s">
        <v>131</v>
      </c>
      <c r="C118" s="144"/>
      <c r="D118" s="144"/>
      <c r="E118" s="27">
        <v>0</v>
      </c>
      <c r="F118" s="27">
        <v>0</v>
      </c>
      <c r="G118" s="37"/>
      <c r="H118" s="37"/>
      <c r="I118" s="103"/>
    </row>
    <row r="119" spans="1:9">
      <c r="A119" s="98" t="s">
        <v>9</v>
      </c>
      <c r="B119" s="144" t="s">
        <v>132</v>
      </c>
      <c r="C119" s="144"/>
      <c r="D119" s="144"/>
      <c r="E119" s="27">
        <v>0</v>
      </c>
      <c r="F119" s="27">
        <v>0</v>
      </c>
      <c r="G119" s="58"/>
      <c r="H119" s="32"/>
      <c r="I119" s="103"/>
    </row>
    <row r="120" spans="1:9" ht="15" customHeight="1">
      <c r="A120" s="167" t="s">
        <v>37</v>
      </c>
      <c r="B120" s="167"/>
      <c r="C120" s="167"/>
      <c r="D120" s="167"/>
      <c r="E120" s="28">
        <v>0</v>
      </c>
      <c r="F120" s="28">
        <v>0</v>
      </c>
      <c r="G120" s="58"/>
      <c r="H120" s="32"/>
      <c r="I120" s="103"/>
    </row>
    <row r="121" spans="1:9" ht="15" customHeight="1">
      <c r="B121" s="5"/>
      <c r="C121" s="5"/>
      <c r="D121" s="5"/>
      <c r="E121" s="5"/>
      <c r="F121" s="5"/>
      <c r="G121" s="5"/>
      <c r="H121" s="32"/>
      <c r="I121" s="103"/>
    </row>
    <row r="122" spans="1:9">
      <c r="A122" s="5" t="s">
        <v>82</v>
      </c>
      <c r="B122" s="5"/>
      <c r="C122" s="5"/>
      <c r="D122" s="5"/>
      <c r="E122" s="5"/>
      <c r="F122" s="5"/>
      <c r="G122" s="5"/>
      <c r="H122" s="5"/>
      <c r="I122" s="103"/>
    </row>
    <row r="123" spans="1:9" ht="39">
      <c r="A123" s="97" t="s">
        <v>83</v>
      </c>
      <c r="B123" s="156" t="s">
        <v>84</v>
      </c>
      <c r="C123" s="157"/>
      <c r="D123" s="158"/>
      <c r="E123" s="92" t="s">
        <v>123</v>
      </c>
      <c r="F123" s="92" t="s">
        <v>124</v>
      </c>
      <c r="G123" s="93"/>
    </row>
    <row r="124" spans="1:9" ht="15" customHeight="1">
      <c r="A124" s="98" t="s">
        <v>3</v>
      </c>
      <c r="B124" s="164" t="s">
        <v>85</v>
      </c>
      <c r="C124" s="165"/>
      <c r="D124" s="166"/>
      <c r="E124" s="42">
        <v>0</v>
      </c>
      <c r="F124" s="39">
        <v>0</v>
      </c>
      <c r="G124" s="37"/>
      <c r="H124" s="37"/>
    </row>
    <row r="125" spans="1:9">
      <c r="A125" s="156" t="s">
        <v>37</v>
      </c>
      <c r="B125" s="157"/>
      <c r="C125" s="157"/>
      <c r="D125" s="158"/>
      <c r="E125" s="22">
        <v>0</v>
      </c>
      <c r="F125" s="22">
        <v>0</v>
      </c>
      <c r="G125" s="62"/>
    </row>
    <row r="126" spans="1:9" ht="29.25" customHeight="1">
      <c r="A126" s="159"/>
      <c r="B126" s="159"/>
      <c r="C126" s="159"/>
      <c r="D126" s="159"/>
      <c r="E126" s="159"/>
      <c r="F126" s="159"/>
      <c r="G126" s="159"/>
    </row>
    <row r="127" spans="1:9">
      <c r="B127" s="5"/>
      <c r="C127" s="5"/>
      <c r="D127" s="5"/>
      <c r="E127" s="5"/>
      <c r="F127" s="5"/>
      <c r="G127" s="5"/>
      <c r="H127" s="5"/>
      <c r="I127" s="103"/>
    </row>
    <row r="128" spans="1:9">
      <c r="A128" s="5" t="s">
        <v>86</v>
      </c>
      <c r="B128" s="5"/>
      <c r="C128" s="5"/>
      <c r="D128" s="5"/>
      <c r="E128" s="5"/>
      <c r="F128" s="5"/>
      <c r="G128" s="5"/>
      <c r="H128" s="5"/>
      <c r="I128" s="103"/>
    </row>
    <row r="129" spans="1:9" ht="39">
      <c r="A129" s="92">
        <v>4</v>
      </c>
      <c r="B129" s="192" t="s">
        <v>87</v>
      </c>
      <c r="C129" s="193"/>
      <c r="D129" s="194"/>
      <c r="E129" s="92" t="s">
        <v>123</v>
      </c>
      <c r="F129" s="92" t="s">
        <v>124</v>
      </c>
      <c r="G129" s="93"/>
    </row>
    <row r="130" spans="1:9">
      <c r="A130" s="98" t="s">
        <v>76</v>
      </c>
      <c r="B130" s="164" t="s">
        <v>77</v>
      </c>
      <c r="C130" s="165"/>
      <c r="D130" s="166"/>
      <c r="E130" s="27">
        <v>0</v>
      </c>
      <c r="F130" s="27">
        <v>0</v>
      </c>
      <c r="G130" s="58"/>
    </row>
    <row r="131" spans="1:9" ht="15" customHeight="1">
      <c r="A131" s="98" t="s">
        <v>133</v>
      </c>
      <c r="B131" s="164" t="s">
        <v>135</v>
      </c>
      <c r="C131" s="165"/>
      <c r="D131" s="166"/>
      <c r="E131" s="40">
        <v>0</v>
      </c>
      <c r="F131" s="40">
        <v>0</v>
      </c>
      <c r="G131" s="63"/>
    </row>
    <row r="132" spans="1:9">
      <c r="A132" s="98" t="s">
        <v>83</v>
      </c>
      <c r="B132" s="164" t="s">
        <v>84</v>
      </c>
      <c r="C132" s="165"/>
      <c r="D132" s="166"/>
      <c r="E132" s="40">
        <v>0</v>
      </c>
      <c r="F132" s="40">
        <v>0</v>
      </c>
      <c r="G132" s="63"/>
    </row>
    <row r="133" spans="1:9">
      <c r="A133" s="156" t="s">
        <v>37</v>
      </c>
      <c r="B133" s="157"/>
      <c r="C133" s="157"/>
      <c r="D133" s="158"/>
      <c r="E133" s="41">
        <v>0</v>
      </c>
      <c r="F133" s="41">
        <v>0</v>
      </c>
      <c r="G133" s="64"/>
    </row>
    <row r="134" spans="1:9">
      <c r="A134" s="3"/>
      <c r="B134" s="3"/>
      <c r="C134" s="3"/>
      <c r="D134" s="3"/>
      <c r="E134" s="3"/>
      <c r="F134" s="3"/>
      <c r="G134" s="3"/>
    </row>
    <row r="135" spans="1:9">
      <c r="A135" s="6" t="s">
        <v>88</v>
      </c>
      <c r="B135" s="6"/>
      <c r="C135" s="6"/>
      <c r="D135" s="6"/>
      <c r="E135" s="6"/>
      <c r="F135" s="6"/>
      <c r="G135" s="6"/>
      <c r="H135" s="5"/>
      <c r="I135" s="103"/>
    </row>
    <row r="136" spans="1:9">
      <c r="A136" s="3"/>
      <c r="B136" s="3"/>
      <c r="C136" s="3"/>
      <c r="D136" s="3"/>
      <c r="E136" s="3"/>
      <c r="F136" s="3"/>
      <c r="G136" s="3"/>
    </row>
    <row r="137" spans="1:9">
      <c r="A137" s="97">
        <v>5</v>
      </c>
      <c r="B137" s="167" t="s">
        <v>89</v>
      </c>
      <c r="C137" s="167"/>
      <c r="D137" s="97" t="s">
        <v>26</v>
      </c>
      <c r="E137" s="12"/>
      <c r="F137" s="12"/>
      <c r="G137" s="12"/>
    </row>
    <row r="138" spans="1:9">
      <c r="A138" s="98" t="s">
        <v>3</v>
      </c>
      <c r="B138" s="144" t="s">
        <v>179</v>
      </c>
      <c r="C138" s="144"/>
      <c r="D138" s="74">
        <v>0</v>
      </c>
      <c r="E138" s="37"/>
      <c r="F138" s="10"/>
      <c r="G138" s="10"/>
    </row>
    <row r="139" spans="1:9">
      <c r="A139" s="98" t="s">
        <v>5</v>
      </c>
      <c r="B139" s="144" t="s">
        <v>177</v>
      </c>
      <c r="C139" s="144"/>
      <c r="D139" s="27">
        <v>0</v>
      </c>
      <c r="E139" s="37"/>
      <c r="F139" s="10"/>
      <c r="G139" s="10"/>
    </row>
    <row r="140" spans="1:9">
      <c r="A140" s="98" t="s">
        <v>7</v>
      </c>
      <c r="B140" s="144" t="s">
        <v>178</v>
      </c>
      <c r="C140" s="144"/>
      <c r="D140" s="27">
        <v>0</v>
      </c>
      <c r="E140" s="37"/>
      <c r="F140" s="10"/>
      <c r="G140" s="10"/>
    </row>
    <row r="141" spans="1:9">
      <c r="A141" s="98" t="s">
        <v>31</v>
      </c>
      <c r="B141" s="144" t="s">
        <v>36</v>
      </c>
      <c r="C141" s="144"/>
      <c r="D141" s="27">
        <v>0</v>
      </c>
      <c r="E141" s="37"/>
      <c r="F141" s="10"/>
      <c r="G141" s="10"/>
    </row>
    <row r="142" spans="1:9">
      <c r="A142" s="167" t="s">
        <v>37</v>
      </c>
      <c r="B142" s="167"/>
      <c r="C142" s="167"/>
      <c r="D142" s="28">
        <v>0</v>
      </c>
      <c r="E142" s="11"/>
      <c r="F142" s="11"/>
      <c r="G142" s="11"/>
    </row>
    <row r="143" spans="1:9">
      <c r="A143" s="17" t="s">
        <v>166</v>
      </c>
      <c r="B143" s="17"/>
      <c r="C143" s="17"/>
      <c r="D143" s="17"/>
      <c r="E143" s="17"/>
      <c r="F143" s="17"/>
      <c r="G143" s="17"/>
      <c r="H143" s="5"/>
      <c r="I143" s="103"/>
    </row>
    <row r="144" spans="1:9" ht="31.5" customHeight="1">
      <c r="A144" s="159" t="s">
        <v>167</v>
      </c>
      <c r="B144" s="159"/>
      <c r="C144" s="159"/>
      <c r="D144" s="159"/>
      <c r="E144" s="159"/>
      <c r="F144" s="159"/>
      <c r="G144" s="159"/>
      <c r="H144" s="5"/>
      <c r="I144" s="103"/>
    </row>
    <row r="145" spans="1:21">
      <c r="A145" s="5"/>
      <c r="B145" s="5"/>
      <c r="C145" s="5"/>
      <c r="D145" s="5"/>
      <c r="E145" s="5"/>
      <c r="F145" s="5"/>
      <c r="G145" s="5"/>
      <c r="H145" s="5"/>
      <c r="I145" s="103"/>
    </row>
    <row r="146" spans="1:21">
      <c r="A146" s="6" t="s">
        <v>90</v>
      </c>
      <c r="B146" s="6"/>
      <c r="C146" s="6"/>
      <c r="D146" s="6"/>
      <c r="E146" s="6"/>
      <c r="F146" s="6"/>
      <c r="G146" s="6"/>
      <c r="H146" s="5"/>
      <c r="I146" s="103"/>
    </row>
    <row r="147" spans="1:21">
      <c r="A147" s="3"/>
      <c r="B147" s="3"/>
      <c r="C147" s="3"/>
      <c r="D147" s="3"/>
      <c r="E147" s="3"/>
      <c r="F147" s="3"/>
      <c r="G147" s="3"/>
    </row>
    <row r="148" spans="1:21" ht="27" customHeight="1">
      <c r="A148" s="196">
        <v>6</v>
      </c>
      <c r="B148" s="198" t="s">
        <v>91</v>
      </c>
      <c r="C148" s="199"/>
      <c r="D148" s="172" t="s">
        <v>136</v>
      </c>
      <c r="E148" s="172"/>
      <c r="F148" s="172" t="s">
        <v>137</v>
      </c>
      <c r="G148" s="172"/>
      <c r="H148" s="172" t="s">
        <v>124</v>
      </c>
      <c r="I148" s="172"/>
      <c r="J148" s="211"/>
      <c r="K148" s="211"/>
    </row>
    <row r="149" spans="1:21">
      <c r="A149" s="197"/>
      <c r="B149" s="153"/>
      <c r="C149" s="155"/>
      <c r="D149" s="92" t="s">
        <v>140</v>
      </c>
      <c r="E149" s="92" t="s">
        <v>141</v>
      </c>
      <c r="F149" s="92" t="s">
        <v>140</v>
      </c>
      <c r="G149" s="92" t="s">
        <v>141</v>
      </c>
      <c r="H149" s="92" t="s">
        <v>140</v>
      </c>
      <c r="I149" s="92" t="s">
        <v>141</v>
      </c>
      <c r="J149" s="93"/>
      <c r="K149" s="93"/>
    </row>
    <row r="150" spans="1:21">
      <c r="A150" s="98" t="s">
        <v>3</v>
      </c>
      <c r="B150" s="164" t="s">
        <v>92</v>
      </c>
      <c r="C150" s="166"/>
      <c r="D150" s="116">
        <v>7.0000000000000007E-2</v>
      </c>
      <c r="E150" s="74">
        <v>0</v>
      </c>
      <c r="F150" s="116">
        <f>D150</f>
        <v>7.0000000000000007E-2</v>
      </c>
      <c r="G150" s="74">
        <v>0</v>
      </c>
      <c r="H150" s="116">
        <f>F150</f>
        <v>7.0000000000000007E-2</v>
      </c>
      <c r="I150" s="74">
        <v>0</v>
      </c>
      <c r="J150" s="37" t="s">
        <v>138</v>
      </c>
      <c r="K150" s="84"/>
      <c r="L150" s="84"/>
      <c r="M150" s="84"/>
      <c r="N150" s="84"/>
      <c r="O150" s="84"/>
      <c r="P150" s="84"/>
      <c r="Q150" s="84"/>
      <c r="R150" s="84"/>
      <c r="S150" s="84"/>
      <c r="T150" s="84"/>
    </row>
    <row r="151" spans="1:21">
      <c r="A151" s="98" t="s">
        <v>5</v>
      </c>
      <c r="B151" s="164" t="s">
        <v>93</v>
      </c>
      <c r="C151" s="166"/>
      <c r="D151" s="116">
        <v>0.1</v>
      </c>
      <c r="E151" s="117">
        <v>0</v>
      </c>
      <c r="F151" s="116">
        <f>D151</f>
        <v>0.1</v>
      </c>
      <c r="G151" s="74">
        <v>0</v>
      </c>
      <c r="H151" s="116">
        <f>F151</f>
        <v>0.1</v>
      </c>
      <c r="I151" s="74">
        <v>0</v>
      </c>
      <c r="J151" s="37" t="s">
        <v>139</v>
      </c>
      <c r="K151" s="84"/>
      <c r="L151" s="84"/>
      <c r="M151" s="84"/>
      <c r="N151" s="84"/>
      <c r="O151" s="84"/>
      <c r="P151" s="84"/>
      <c r="Q151" s="84"/>
      <c r="R151" s="84"/>
      <c r="S151" s="84"/>
      <c r="T151" s="84"/>
    </row>
    <row r="152" spans="1:21">
      <c r="A152" s="98" t="s">
        <v>7</v>
      </c>
      <c r="B152" s="164" t="s">
        <v>94</v>
      </c>
      <c r="C152" s="166"/>
      <c r="D152" s="118" t="s">
        <v>114</v>
      </c>
      <c r="E152" s="119">
        <v>0</v>
      </c>
      <c r="F152" s="118" t="s">
        <v>114</v>
      </c>
      <c r="G152" s="74">
        <v>0</v>
      </c>
      <c r="H152" s="118" t="s">
        <v>114</v>
      </c>
      <c r="I152" s="74">
        <v>0</v>
      </c>
      <c r="J152" s="37" t="s">
        <v>170</v>
      </c>
    </row>
    <row r="153" spans="1:21" s="47" customFormat="1" ht="28.5" customHeight="1">
      <c r="A153" s="44"/>
      <c r="B153" s="208" t="s">
        <v>142</v>
      </c>
      <c r="C153" s="209"/>
      <c r="D153" s="120">
        <f>1-((D155+D156+D159))</f>
        <v>0.85749999999999993</v>
      </c>
      <c r="E153" s="121">
        <v>0</v>
      </c>
      <c r="F153" s="120">
        <f>1-((F155+F156+F159))</f>
        <v>0.91349999999999998</v>
      </c>
      <c r="G153" s="74">
        <v>0</v>
      </c>
      <c r="H153" s="120">
        <f>1-((H155+H156+H159))</f>
        <v>0.92520000000000002</v>
      </c>
      <c r="I153" s="74">
        <v>0</v>
      </c>
      <c r="J153" s="146" t="s">
        <v>154</v>
      </c>
      <c r="K153" s="146"/>
      <c r="L153" s="146"/>
      <c r="M153" s="146"/>
      <c r="N153" s="146"/>
      <c r="O153" s="146"/>
      <c r="P153" s="146"/>
      <c r="Q153" s="146"/>
      <c r="R153" s="146"/>
      <c r="S153" s="146"/>
      <c r="T153" s="146"/>
      <c r="U153" s="94"/>
    </row>
    <row r="154" spans="1:21">
      <c r="A154" s="98"/>
      <c r="B154" s="164" t="s">
        <v>143</v>
      </c>
      <c r="C154" s="166"/>
      <c r="D154" s="122" t="s">
        <v>114</v>
      </c>
      <c r="E154" s="119">
        <v>0</v>
      </c>
      <c r="F154" s="122" t="s">
        <v>114</v>
      </c>
      <c r="G154" s="74">
        <v>0</v>
      </c>
      <c r="H154" s="122" t="s">
        <v>114</v>
      </c>
      <c r="I154" s="74">
        <v>0</v>
      </c>
      <c r="J154" s="37" t="s">
        <v>151</v>
      </c>
    </row>
    <row r="155" spans="1:21" s="47" customFormat="1">
      <c r="A155" s="44"/>
      <c r="B155" s="208" t="s">
        <v>144</v>
      </c>
      <c r="C155" s="209"/>
      <c r="D155" s="123">
        <v>1.6500000000000001E-2</v>
      </c>
      <c r="E155" s="124">
        <v>0</v>
      </c>
      <c r="F155" s="125">
        <v>6.4999999999999997E-3</v>
      </c>
      <c r="G155" s="74">
        <v>0</v>
      </c>
      <c r="H155" s="125">
        <v>4.7000000000000002E-3</v>
      </c>
      <c r="I155" s="74">
        <v>0</v>
      </c>
      <c r="J155" s="37" t="s">
        <v>150</v>
      </c>
    </row>
    <row r="156" spans="1:21" s="47" customFormat="1">
      <c r="A156" s="44"/>
      <c r="B156" s="208" t="s">
        <v>145</v>
      </c>
      <c r="C156" s="209"/>
      <c r="D156" s="123">
        <v>7.5999999999999998E-2</v>
      </c>
      <c r="E156" s="124">
        <v>0</v>
      </c>
      <c r="F156" s="125">
        <v>0.03</v>
      </c>
      <c r="G156" s="74">
        <v>0</v>
      </c>
      <c r="H156" s="125">
        <v>2.18E-2</v>
      </c>
      <c r="I156" s="74">
        <v>0</v>
      </c>
      <c r="J156" s="37" t="s">
        <v>149</v>
      </c>
    </row>
    <row r="157" spans="1:21">
      <c r="A157" s="98"/>
      <c r="B157" s="164" t="s">
        <v>95</v>
      </c>
      <c r="C157" s="166"/>
      <c r="D157" s="118" t="s">
        <v>114</v>
      </c>
      <c r="E157" s="119">
        <v>0</v>
      </c>
      <c r="F157" s="118" t="s">
        <v>114</v>
      </c>
      <c r="G157" s="74">
        <v>0</v>
      </c>
      <c r="H157" s="118" t="s">
        <v>114</v>
      </c>
      <c r="I157" s="74">
        <v>0</v>
      </c>
      <c r="J157" s="37" t="s">
        <v>153</v>
      </c>
    </row>
    <row r="158" spans="1:21" ht="15" customHeight="1">
      <c r="A158" s="98"/>
      <c r="B158" s="164" t="s">
        <v>147</v>
      </c>
      <c r="C158" s="166"/>
      <c r="D158" s="118" t="s">
        <v>114</v>
      </c>
      <c r="E158" s="119">
        <v>0</v>
      </c>
      <c r="F158" s="118" t="s">
        <v>114</v>
      </c>
      <c r="G158" s="74">
        <v>0</v>
      </c>
      <c r="H158" s="118" t="s">
        <v>114</v>
      </c>
      <c r="I158" s="74">
        <v>0</v>
      </c>
      <c r="J158" s="37" t="s">
        <v>152</v>
      </c>
    </row>
    <row r="159" spans="1:21" s="47" customFormat="1">
      <c r="A159" s="44"/>
      <c r="B159" s="208" t="s">
        <v>146</v>
      </c>
      <c r="C159" s="209"/>
      <c r="D159" s="123">
        <v>0.05</v>
      </c>
      <c r="E159" s="124">
        <v>0</v>
      </c>
      <c r="F159" s="126">
        <v>0.05</v>
      </c>
      <c r="G159" s="74">
        <v>0</v>
      </c>
      <c r="H159" s="123">
        <v>4.8300000000000003E-2</v>
      </c>
      <c r="I159" s="74">
        <v>0</v>
      </c>
      <c r="J159" s="37" t="s">
        <v>148</v>
      </c>
    </row>
    <row r="160" spans="1:21">
      <c r="A160" s="156" t="s">
        <v>155</v>
      </c>
      <c r="B160" s="157"/>
      <c r="C160" s="158"/>
      <c r="D160" s="43" t="s">
        <v>114</v>
      </c>
      <c r="E160" s="127">
        <v>0</v>
      </c>
      <c r="F160" s="43" t="s">
        <v>114</v>
      </c>
      <c r="G160" s="127">
        <v>0</v>
      </c>
      <c r="H160" s="43" t="s">
        <v>114</v>
      </c>
      <c r="I160" s="127">
        <v>0</v>
      </c>
      <c r="J160" s="63"/>
      <c r="K160" s="128"/>
    </row>
    <row r="161" spans="1:9">
      <c r="A161" s="17" t="s">
        <v>168</v>
      </c>
      <c r="B161" s="5"/>
      <c r="C161" s="5"/>
      <c r="D161" s="5"/>
      <c r="E161" s="5"/>
      <c r="F161" s="5"/>
      <c r="G161" s="5"/>
      <c r="H161" s="5"/>
      <c r="I161" s="103"/>
    </row>
    <row r="162" spans="1:9">
      <c r="A162" s="17" t="s">
        <v>169</v>
      </c>
      <c r="B162" s="5"/>
      <c r="C162" s="5"/>
      <c r="D162" s="5"/>
      <c r="E162" s="5"/>
      <c r="F162" s="5"/>
      <c r="G162" s="5"/>
      <c r="H162" s="5"/>
      <c r="I162" s="103"/>
    </row>
    <row r="163" spans="1:9">
      <c r="A163" s="5"/>
      <c r="B163" s="5"/>
      <c r="C163" s="5"/>
      <c r="D163" s="5"/>
      <c r="E163" s="5"/>
      <c r="F163" s="5"/>
      <c r="G163" s="5"/>
      <c r="H163" s="5"/>
      <c r="I163" s="103"/>
    </row>
    <row r="164" spans="1:9">
      <c r="A164" s="5" t="s">
        <v>96</v>
      </c>
      <c r="B164" s="5"/>
      <c r="C164" s="5"/>
      <c r="D164" s="5"/>
      <c r="E164" s="5"/>
      <c r="F164" s="5"/>
      <c r="G164" s="5"/>
      <c r="H164" s="5"/>
      <c r="I164" s="103"/>
    </row>
    <row r="165" spans="1:9" s="129" customFormat="1" ht="29.25" customHeight="1">
      <c r="A165" s="26"/>
      <c r="B165" s="192" t="s">
        <v>97</v>
      </c>
      <c r="C165" s="194"/>
      <c r="D165" s="92" t="s">
        <v>136</v>
      </c>
      <c r="E165" s="92" t="s">
        <v>137</v>
      </c>
      <c r="F165" s="92" t="s">
        <v>124</v>
      </c>
      <c r="G165" s="93"/>
    </row>
    <row r="166" spans="1:9" ht="24" customHeight="1">
      <c r="A166" s="98" t="s">
        <v>3</v>
      </c>
      <c r="B166" s="144" t="s">
        <v>98</v>
      </c>
      <c r="C166" s="144"/>
      <c r="D166" s="48">
        <v>0</v>
      </c>
      <c r="E166" s="48">
        <f>E39</f>
        <v>0</v>
      </c>
      <c r="F166" s="52">
        <f>E39</f>
        <v>0</v>
      </c>
      <c r="G166" s="65"/>
    </row>
    <row r="167" spans="1:9" ht="26.25" customHeight="1">
      <c r="A167" s="98" t="s">
        <v>5</v>
      </c>
      <c r="B167" s="144" t="s">
        <v>99</v>
      </c>
      <c r="C167" s="144"/>
      <c r="D167" s="48">
        <v>0</v>
      </c>
      <c r="E167" s="48">
        <v>0</v>
      </c>
      <c r="F167" s="48">
        <v>0</v>
      </c>
      <c r="G167" s="65"/>
    </row>
    <row r="168" spans="1:9">
      <c r="A168" s="98" t="s">
        <v>7</v>
      </c>
      <c r="B168" s="144" t="s">
        <v>100</v>
      </c>
      <c r="C168" s="144"/>
      <c r="D168" s="48">
        <v>0</v>
      </c>
      <c r="E168" s="48">
        <v>0</v>
      </c>
      <c r="F168" s="48">
        <v>0</v>
      </c>
      <c r="G168" s="65"/>
    </row>
    <row r="169" spans="1:9" ht="26.25" customHeight="1">
      <c r="A169" s="98" t="s">
        <v>9</v>
      </c>
      <c r="B169" s="144" t="s">
        <v>101</v>
      </c>
      <c r="C169" s="144"/>
      <c r="D169" s="48">
        <v>0</v>
      </c>
      <c r="E169" s="48">
        <v>0</v>
      </c>
      <c r="F169" s="48">
        <v>0</v>
      </c>
      <c r="G169" s="65"/>
      <c r="H169" s="130"/>
    </row>
    <row r="170" spans="1:9">
      <c r="A170" s="98" t="s">
        <v>31</v>
      </c>
      <c r="B170" s="144" t="s">
        <v>102</v>
      </c>
      <c r="C170" s="144"/>
      <c r="D170" s="48">
        <v>0</v>
      </c>
      <c r="E170" s="48">
        <v>0</v>
      </c>
      <c r="F170" s="48">
        <v>0</v>
      </c>
      <c r="G170" s="65"/>
    </row>
    <row r="171" spans="1:9" ht="15" customHeight="1">
      <c r="A171" s="163" t="s">
        <v>103</v>
      </c>
      <c r="B171" s="163"/>
      <c r="C171" s="163"/>
      <c r="D171" s="48">
        <v>0</v>
      </c>
      <c r="E171" s="48">
        <v>0</v>
      </c>
      <c r="F171" s="48">
        <v>0</v>
      </c>
      <c r="G171" s="66"/>
    </row>
    <row r="172" spans="1:9" ht="26.25" customHeight="1">
      <c r="A172" s="98" t="s">
        <v>33</v>
      </c>
      <c r="B172" s="144" t="s">
        <v>104</v>
      </c>
      <c r="C172" s="144"/>
      <c r="D172" s="48">
        <v>0</v>
      </c>
      <c r="E172" s="48">
        <v>0</v>
      </c>
      <c r="F172" s="48">
        <v>0</v>
      </c>
      <c r="G172" s="65"/>
    </row>
    <row r="173" spans="1:9" ht="17.25" customHeight="1">
      <c r="A173" s="156" t="s">
        <v>105</v>
      </c>
      <c r="B173" s="157"/>
      <c r="C173" s="157"/>
      <c r="D173" s="49">
        <v>0</v>
      </c>
      <c r="E173" s="49">
        <v>0</v>
      </c>
      <c r="F173" s="49">
        <v>0</v>
      </c>
      <c r="G173" s="64"/>
      <c r="H173" s="131"/>
    </row>
    <row r="174" spans="1:9" hidden="1">
      <c r="A174" s="3"/>
      <c r="B174" s="3"/>
      <c r="C174" s="3">
        <v>0</v>
      </c>
      <c r="D174" s="51">
        <f>D173-E153</f>
        <v>0</v>
      </c>
      <c r="E174" s="50">
        <f>E173-G153</f>
        <v>0</v>
      </c>
      <c r="F174" s="50">
        <f>F173-I153</f>
        <v>0</v>
      </c>
      <c r="G174" s="67"/>
    </row>
    <row r="175" spans="1:9">
      <c r="A175" s="3"/>
      <c r="B175" s="3"/>
      <c r="C175" s="3"/>
      <c r="D175" s="85" t="str">
        <f>IF(D174=$C$174,"Ok","Erro")</f>
        <v>Ok</v>
      </c>
      <c r="E175" s="85" t="str">
        <f t="shared" ref="E175:F175" si="0">IF(E174=$C$174,"Ok","Erro")</f>
        <v>Ok</v>
      </c>
      <c r="F175" s="85" t="str">
        <f t="shared" si="0"/>
        <v>Ok</v>
      </c>
      <c r="G175" s="68"/>
    </row>
    <row r="176" spans="1:9">
      <c r="A176" s="3"/>
      <c r="B176" s="3"/>
      <c r="C176" s="3"/>
      <c r="D176" s="85"/>
      <c r="E176" s="85"/>
      <c r="F176" s="85"/>
      <c r="G176" s="68"/>
    </row>
    <row r="177" spans="1:11">
      <c r="A177" s="3"/>
      <c r="B177" s="3"/>
      <c r="C177" s="3"/>
      <c r="D177" s="3"/>
      <c r="E177" s="3"/>
      <c r="F177" s="14"/>
      <c r="G177" s="134"/>
    </row>
    <row r="178" spans="1:11">
      <c r="A178" s="6" t="s">
        <v>107</v>
      </c>
      <c r="B178" s="6"/>
      <c r="C178" s="6"/>
      <c r="D178" s="6"/>
      <c r="E178" s="6"/>
      <c r="F178" s="15"/>
      <c r="G178" s="135"/>
    </row>
    <row r="179" spans="1:11">
      <c r="A179" s="196" t="s">
        <v>108</v>
      </c>
      <c r="B179" s="196"/>
      <c r="C179" s="196"/>
      <c r="D179" s="196"/>
      <c r="E179" s="196"/>
      <c r="F179" s="167"/>
      <c r="G179" s="167"/>
      <c r="H179" s="167"/>
      <c r="I179" s="167"/>
      <c r="J179" s="167"/>
      <c r="K179" s="167"/>
    </row>
    <row r="180" spans="1:11">
      <c r="A180" s="205"/>
      <c r="B180" s="201" t="s">
        <v>109</v>
      </c>
      <c r="C180" s="201"/>
      <c r="D180" s="201"/>
      <c r="E180" s="202"/>
      <c r="F180" s="194" t="s">
        <v>136</v>
      </c>
      <c r="G180" s="172"/>
      <c r="H180" s="172" t="s">
        <v>137</v>
      </c>
      <c r="I180" s="172"/>
      <c r="J180" s="172" t="s">
        <v>124</v>
      </c>
      <c r="K180" s="172"/>
    </row>
    <row r="181" spans="1:11">
      <c r="A181" s="206"/>
      <c r="B181" s="203"/>
      <c r="C181" s="203"/>
      <c r="D181" s="203"/>
      <c r="E181" s="204"/>
      <c r="F181" s="210" t="s">
        <v>26</v>
      </c>
      <c r="G181" s="207"/>
      <c r="H181" s="207" t="s">
        <v>26</v>
      </c>
      <c r="I181" s="207"/>
      <c r="J181" s="207" t="s">
        <v>26</v>
      </c>
      <c r="K181" s="207"/>
    </row>
    <row r="182" spans="1:11">
      <c r="A182" s="96" t="s">
        <v>3</v>
      </c>
      <c r="B182" s="195" t="s">
        <v>110</v>
      </c>
      <c r="C182" s="195"/>
      <c r="D182" s="195"/>
      <c r="E182" s="195"/>
      <c r="F182" s="200">
        <v>0</v>
      </c>
      <c r="G182" s="163"/>
      <c r="H182" s="200">
        <v>0</v>
      </c>
      <c r="I182" s="163"/>
      <c r="J182" s="200">
        <v>0</v>
      </c>
      <c r="K182" s="163"/>
    </row>
    <row r="183" spans="1:11">
      <c r="A183" s="98" t="s">
        <v>5</v>
      </c>
      <c r="B183" s="144" t="s">
        <v>118</v>
      </c>
      <c r="C183" s="144"/>
      <c r="D183" s="144"/>
      <c r="E183" s="144"/>
      <c r="F183" s="200">
        <v>0</v>
      </c>
      <c r="G183" s="163"/>
      <c r="H183" s="200">
        <v>0</v>
      </c>
      <c r="I183" s="163"/>
      <c r="J183" s="200">
        <v>0</v>
      </c>
      <c r="K183" s="163"/>
    </row>
    <row r="184" spans="1:11">
      <c r="A184" s="2" t="s">
        <v>111</v>
      </c>
      <c r="B184" s="17"/>
      <c r="C184" s="17"/>
      <c r="D184" s="17"/>
      <c r="E184" s="17"/>
      <c r="F184" s="2"/>
      <c r="G184" s="2"/>
    </row>
    <row r="185" spans="1:11">
      <c r="G185" s="132"/>
      <c r="I185" s="132"/>
      <c r="K185" s="132"/>
    </row>
    <row r="186" spans="1:11">
      <c r="G186" s="132"/>
      <c r="I186" s="132"/>
      <c r="K186" s="132"/>
    </row>
    <row r="188" spans="1:11">
      <c r="G188" s="132"/>
      <c r="I188" s="132"/>
      <c r="K188" s="132"/>
    </row>
    <row r="189" spans="1:11">
      <c r="G189" s="132"/>
      <c r="I189" s="132"/>
      <c r="K189" s="132"/>
    </row>
    <row r="191" spans="1:11">
      <c r="D191" s="132"/>
    </row>
    <row r="192" spans="1:11">
      <c r="D192" s="132"/>
    </row>
    <row r="193" spans="7:11">
      <c r="G193" s="133"/>
    </row>
    <row r="197" spans="7:11">
      <c r="K197" s="132"/>
    </row>
  </sheetData>
  <mergeCells count="158">
    <mergeCell ref="H183:I183"/>
    <mergeCell ref="J183:K183"/>
    <mergeCell ref="F180:G180"/>
    <mergeCell ref="H180:I180"/>
    <mergeCell ref="J180:K180"/>
    <mergeCell ref="B183:E183"/>
    <mergeCell ref="F181:G181"/>
    <mergeCell ref="F183:G183"/>
    <mergeCell ref="A111:D111"/>
    <mergeCell ref="B123:D123"/>
    <mergeCell ref="B124:D124"/>
    <mergeCell ref="A125:D125"/>
    <mergeCell ref="J181:K181"/>
    <mergeCell ref="H182:I182"/>
    <mergeCell ref="H148:I148"/>
    <mergeCell ref="J148:K148"/>
    <mergeCell ref="B159:C159"/>
    <mergeCell ref="J153:T153"/>
    <mergeCell ref="A160:C160"/>
    <mergeCell ref="J182:K182"/>
    <mergeCell ref="B166:C166"/>
    <mergeCell ref="A144:G144"/>
    <mergeCell ref="A142:C142"/>
    <mergeCell ref="B139:C139"/>
    <mergeCell ref="B165:C165"/>
    <mergeCell ref="B182:E182"/>
    <mergeCell ref="B167:C167"/>
    <mergeCell ref="B168:C168"/>
    <mergeCell ref="A171:C171"/>
    <mergeCell ref="A148:A149"/>
    <mergeCell ref="B148:C149"/>
    <mergeCell ref="D148:E148"/>
    <mergeCell ref="F148:G148"/>
    <mergeCell ref="F182:G182"/>
    <mergeCell ref="B169:C169"/>
    <mergeCell ref="B170:C170"/>
    <mergeCell ref="A173:C173"/>
    <mergeCell ref="B172:C172"/>
    <mergeCell ref="A179:K179"/>
    <mergeCell ref="B180:E181"/>
    <mergeCell ref="A180:A181"/>
    <mergeCell ref="H181:I181"/>
    <mergeCell ref="B153:C153"/>
    <mergeCell ref="B157:C157"/>
    <mergeCell ref="B155:C155"/>
    <mergeCell ref="B156:C156"/>
    <mergeCell ref="A1:G1"/>
    <mergeCell ref="A2:G2"/>
    <mergeCell ref="B154:C154"/>
    <mergeCell ref="B158:C158"/>
    <mergeCell ref="B141:C141"/>
    <mergeCell ref="B150:C150"/>
    <mergeCell ref="B151:C151"/>
    <mergeCell ref="B152:C152"/>
    <mergeCell ref="B129:D129"/>
    <mergeCell ref="B130:D130"/>
    <mergeCell ref="B131:D131"/>
    <mergeCell ref="B132:D132"/>
    <mergeCell ref="A133:D133"/>
    <mergeCell ref="B140:C140"/>
    <mergeCell ref="A120:D120"/>
    <mergeCell ref="A112:G112"/>
    <mergeCell ref="A126:G126"/>
    <mergeCell ref="B115:D115"/>
    <mergeCell ref="B116:D116"/>
    <mergeCell ref="B117:D117"/>
    <mergeCell ref="B118:D118"/>
    <mergeCell ref="B119:D119"/>
    <mergeCell ref="B12:D12"/>
    <mergeCell ref="B14:D14"/>
    <mergeCell ref="B80:D80"/>
    <mergeCell ref="B81:D81"/>
    <mergeCell ref="B82:D82"/>
    <mergeCell ref="B106:D106"/>
    <mergeCell ref="B91:D91"/>
    <mergeCell ref="G105:AA105"/>
    <mergeCell ref="B104:D104"/>
    <mergeCell ref="B105:D105"/>
    <mergeCell ref="B83:D83"/>
    <mergeCell ref="B87:D87"/>
    <mergeCell ref="A101:G101"/>
    <mergeCell ref="B95:D95"/>
    <mergeCell ref="B56:C56"/>
    <mergeCell ref="B11:D11"/>
    <mergeCell ref="B13:D13"/>
    <mergeCell ref="A17:B17"/>
    <mergeCell ref="A18:B18"/>
    <mergeCell ref="D17:E17"/>
    <mergeCell ref="D18:E18"/>
    <mergeCell ref="A22:E22"/>
    <mergeCell ref="A77:G77"/>
    <mergeCell ref="B35:C35"/>
    <mergeCell ref="B36:C36"/>
    <mergeCell ref="B37:C37"/>
    <mergeCell ref="B38:C38"/>
    <mergeCell ref="B31:C31"/>
    <mergeCell ref="B33:C33"/>
    <mergeCell ref="B34:C34"/>
    <mergeCell ref="B4:C4"/>
    <mergeCell ref="B5:C5"/>
    <mergeCell ref="B7:C7"/>
    <mergeCell ref="B137:C137"/>
    <mergeCell ref="B138:C138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A84:D84"/>
    <mergeCell ref="A100:G100"/>
    <mergeCell ref="A90:A91"/>
    <mergeCell ref="E11:F11"/>
    <mergeCell ref="E12:F12"/>
    <mergeCell ref="E13:F13"/>
    <mergeCell ref="E14:F14"/>
    <mergeCell ref="B69:D69"/>
    <mergeCell ref="A75:D75"/>
    <mergeCell ref="B70:D70"/>
    <mergeCell ref="B71:D71"/>
    <mergeCell ref="B74:D74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109:D109"/>
    <mergeCell ref="B110:D110"/>
    <mergeCell ref="G90:AB90"/>
    <mergeCell ref="G107:AE107"/>
    <mergeCell ref="G108:AF108"/>
    <mergeCell ref="G110:X110"/>
    <mergeCell ref="B88:D88"/>
    <mergeCell ref="B89:D89"/>
    <mergeCell ref="B90:D90"/>
    <mergeCell ref="B92:D92"/>
    <mergeCell ref="B93:D93"/>
    <mergeCell ref="B94:D94"/>
    <mergeCell ref="A96:D96"/>
    <mergeCell ref="B107:D107"/>
    <mergeCell ref="B108:D108"/>
  </mergeCells>
  <conditionalFormatting sqref="D175:G176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45" fitToHeight="0" orientation="landscape" horizontalDpi="1200" verticalDpi="1200" r:id="rId1"/>
  <headerFooter>
    <oddFooter>&amp;R&amp;P/&amp;N</oddFooter>
  </headerFooter>
  <rowBreaks count="2" manualBreakCount="2">
    <brk id="66" max="16383" man="1"/>
    <brk id="1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M13"/>
  <sheetViews>
    <sheetView showGridLines="0" tabSelected="1" zoomScale="90" zoomScaleNormal="90" workbookViewId="0">
      <selection activeCell="F4" sqref="F4"/>
    </sheetView>
  </sheetViews>
  <sheetFormatPr defaultColWidth="38.453125" defaultRowHeight="14.5"/>
  <cols>
    <col min="1" max="1" width="5.453125" bestFit="1" customWidth="1"/>
    <col min="2" max="2" width="53.7265625" customWidth="1"/>
    <col min="3" max="3" width="9.1796875" bestFit="1" customWidth="1"/>
    <col min="4" max="4" width="19.81640625" customWidth="1"/>
    <col min="5" max="5" width="13.54296875" customWidth="1"/>
    <col min="6" max="6" width="17.26953125" customWidth="1"/>
    <col min="7" max="7" width="13.54296875" customWidth="1"/>
    <col min="8" max="8" width="22.26953125" customWidth="1"/>
    <col min="9" max="9" width="19.54296875" customWidth="1"/>
    <col min="10" max="10" width="25" customWidth="1"/>
    <col min="11" max="11" width="26" customWidth="1"/>
    <col min="12" max="12" width="20.7265625" customWidth="1"/>
    <col min="13" max="13" width="24.1796875" customWidth="1"/>
  </cols>
  <sheetData>
    <row r="1" spans="1:13">
      <c r="A1" s="190" t="s">
        <v>198</v>
      </c>
      <c r="B1" s="190"/>
      <c r="C1" s="190"/>
      <c r="D1" s="190"/>
      <c r="E1" s="190"/>
      <c r="F1" s="190"/>
      <c r="G1" s="190"/>
    </row>
    <row r="2" spans="1:13">
      <c r="A2" s="190" t="s">
        <v>180</v>
      </c>
      <c r="B2" s="190"/>
      <c r="C2" s="190"/>
      <c r="D2" s="190"/>
      <c r="E2" s="190"/>
      <c r="F2" s="190"/>
      <c r="G2" s="190"/>
    </row>
    <row r="3" spans="1:13" s="77" customFormat="1" ht="26">
      <c r="A3" s="19" t="s">
        <v>112</v>
      </c>
      <c r="B3" s="20" t="s">
        <v>115</v>
      </c>
      <c r="C3" s="19" t="s">
        <v>116</v>
      </c>
      <c r="D3" s="18" t="s">
        <v>195</v>
      </c>
      <c r="E3" s="7" t="s">
        <v>119</v>
      </c>
      <c r="F3" s="7" t="s">
        <v>205</v>
      </c>
      <c r="G3" s="7" t="s">
        <v>120</v>
      </c>
    </row>
    <row r="4" spans="1:13" s="77" customFormat="1">
      <c r="A4" s="100">
        <v>1</v>
      </c>
      <c r="B4" s="102" t="s">
        <v>193</v>
      </c>
      <c r="C4" s="100" t="s">
        <v>113</v>
      </c>
      <c r="D4" s="100">
        <v>4</v>
      </c>
      <c r="E4" s="101"/>
      <c r="F4" s="101">
        <v>0</v>
      </c>
      <c r="G4" s="101">
        <v>0</v>
      </c>
      <c r="H4" s="141"/>
      <c r="I4" s="140"/>
      <c r="J4" s="141"/>
      <c r="K4" s="140"/>
    </row>
    <row r="5" spans="1:13" s="77" customFormat="1">
      <c r="A5" s="100">
        <v>2</v>
      </c>
      <c r="B5" s="102" t="s">
        <v>194</v>
      </c>
      <c r="C5" s="100" t="s">
        <v>113</v>
      </c>
      <c r="D5" s="100">
        <v>4</v>
      </c>
      <c r="E5" s="101"/>
      <c r="F5" s="101">
        <v>0</v>
      </c>
      <c r="G5" s="101">
        <v>0</v>
      </c>
      <c r="H5" s="141"/>
      <c r="I5" s="140"/>
      <c r="J5" s="141"/>
      <c r="K5" s="140"/>
    </row>
    <row r="6" spans="1:13" s="77" customFormat="1">
      <c r="A6" s="100">
        <v>3</v>
      </c>
      <c r="B6" s="102" t="s">
        <v>190</v>
      </c>
      <c r="C6" s="100" t="s">
        <v>117</v>
      </c>
      <c r="D6" s="100">
        <v>2</v>
      </c>
      <c r="E6" s="101"/>
      <c r="F6" s="101">
        <v>0</v>
      </c>
      <c r="G6" s="101">
        <v>0</v>
      </c>
      <c r="H6" s="143"/>
      <c r="I6" s="142"/>
      <c r="J6" s="143"/>
      <c r="K6" s="142"/>
      <c r="L6" s="143"/>
      <c r="M6" s="142"/>
    </row>
    <row r="7" spans="1:13" s="77" customFormat="1" ht="24" customHeight="1">
      <c r="A7" s="100">
        <v>4</v>
      </c>
      <c r="B7" s="102" t="s">
        <v>199</v>
      </c>
      <c r="C7" s="100" t="s">
        <v>113</v>
      </c>
      <c r="D7" s="100">
        <v>2</v>
      </c>
      <c r="E7" s="101"/>
      <c r="F7" s="101">
        <v>0</v>
      </c>
      <c r="G7" s="101">
        <v>0</v>
      </c>
      <c r="H7" s="141"/>
      <c r="I7" s="140"/>
      <c r="J7" s="141"/>
    </row>
    <row r="8" spans="1:13">
      <c r="A8" s="100">
        <v>5</v>
      </c>
      <c r="B8" s="102" t="s">
        <v>200</v>
      </c>
      <c r="C8" s="100" t="s">
        <v>113</v>
      </c>
      <c r="D8" s="100">
        <v>2</v>
      </c>
      <c r="E8" s="101"/>
      <c r="F8" s="101">
        <v>0</v>
      </c>
      <c r="G8" s="101">
        <v>0</v>
      </c>
      <c r="H8" s="141"/>
      <c r="I8" s="140"/>
      <c r="J8" s="141"/>
      <c r="K8" s="77"/>
      <c r="L8" s="77"/>
      <c r="M8" s="77"/>
    </row>
    <row r="9" spans="1:13">
      <c r="A9" s="100">
        <v>6</v>
      </c>
      <c r="B9" s="102" t="s">
        <v>201</v>
      </c>
      <c r="C9" s="100" t="s">
        <v>117</v>
      </c>
      <c r="D9" s="100">
        <v>2</v>
      </c>
      <c r="E9" s="101"/>
      <c r="F9" s="101">
        <v>0</v>
      </c>
      <c r="G9" s="101">
        <v>0</v>
      </c>
      <c r="H9" s="141"/>
      <c r="I9" s="140"/>
      <c r="J9" s="141"/>
      <c r="K9" s="77"/>
      <c r="L9" s="77"/>
      <c r="M9" s="77"/>
    </row>
    <row r="10" spans="1:13">
      <c r="A10" s="100">
        <v>7</v>
      </c>
      <c r="B10" s="102" t="s">
        <v>202</v>
      </c>
      <c r="C10" s="100" t="s">
        <v>113</v>
      </c>
      <c r="D10" s="100">
        <v>2</v>
      </c>
      <c r="E10" s="101"/>
      <c r="F10" s="101">
        <v>0</v>
      </c>
      <c r="G10" s="101">
        <v>0</v>
      </c>
      <c r="H10" s="143"/>
      <c r="I10" s="77"/>
      <c r="J10" s="77"/>
      <c r="K10" s="77"/>
      <c r="L10" s="77"/>
      <c r="M10" s="77"/>
    </row>
    <row r="11" spans="1:13">
      <c r="A11" s="100">
        <v>8</v>
      </c>
      <c r="B11" s="102" t="s">
        <v>203</v>
      </c>
      <c r="C11" s="100" t="s">
        <v>117</v>
      </c>
      <c r="D11" s="100">
        <v>2</v>
      </c>
      <c r="E11" s="101"/>
      <c r="F11" s="101">
        <v>0</v>
      </c>
      <c r="G11" s="101">
        <v>0</v>
      </c>
      <c r="H11" s="141"/>
      <c r="I11" s="140"/>
      <c r="J11" s="141"/>
      <c r="K11" s="77"/>
      <c r="L11" s="77"/>
      <c r="M11" s="77"/>
    </row>
    <row r="12" spans="1:13">
      <c r="A12" s="100">
        <v>9</v>
      </c>
      <c r="B12" s="102" t="s">
        <v>204</v>
      </c>
      <c r="C12" s="100" t="s">
        <v>117</v>
      </c>
      <c r="D12" s="100">
        <v>2</v>
      </c>
      <c r="E12" s="101"/>
      <c r="F12" s="101">
        <v>0</v>
      </c>
      <c r="G12" s="101">
        <v>0</v>
      </c>
      <c r="H12" s="143"/>
      <c r="I12" s="77"/>
      <c r="J12" s="77"/>
      <c r="K12" s="77"/>
      <c r="L12" s="77"/>
      <c r="M12" s="77"/>
    </row>
    <row r="13" spans="1:13">
      <c r="A13" s="77"/>
      <c r="B13" s="77"/>
      <c r="C13" s="77"/>
      <c r="D13" s="78"/>
      <c r="E13" s="76" t="s">
        <v>106</v>
      </c>
      <c r="F13" s="79">
        <v>0</v>
      </c>
      <c r="G13" s="79">
        <v>0</v>
      </c>
      <c r="H13" s="77"/>
      <c r="I13" s="77"/>
      <c r="J13" s="77"/>
      <c r="K13" s="77"/>
      <c r="L13" s="77"/>
      <c r="M13" s="77"/>
    </row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scale="5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D9"/>
  <sheetViews>
    <sheetView showGridLines="0" zoomScale="90" zoomScaleNormal="90" workbookViewId="0">
      <selection activeCell="B5" sqref="B5"/>
    </sheetView>
  </sheetViews>
  <sheetFormatPr defaultRowHeight="14.5"/>
  <cols>
    <col min="1" max="1" width="37.453125" customWidth="1"/>
    <col min="2" max="2" width="13.1796875" customWidth="1"/>
  </cols>
  <sheetData>
    <row r="1" spans="1:4" ht="18" customHeight="1">
      <c r="A1" s="5" t="s">
        <v>171</v>
      </c>
      <c r="B1" s="5"/>
    </row>
    <row r="2" spans="1:4">
      <c r="A2" s="54" t="str">
        <f>A1</f>
        <v>Item 2.3 - Transporte</v>
      </c>
      <c r="B2" s="54" t="s">
        <v>26</v>
      </c>
    </row>
    <row r="3" spans="1:4" ht="15" customHeight="1">
      <c r="A3" s="55" t="s">
        <v>172</v>
      </c>
      <c r="B3" s="72">
        <v>0</v>
      </c>
      <c r="D3" s="73"/>
    </row>
    <row r="4" spans="1:4" ht="15" customHeight="1">
      <c r="A4" s="55" t="s">
        <v>173</v>
      </c>
      <c r="B4" s="70"/>
      <c r="D4" s="73"/>
    </row>
    <row r="5" spans="1:4" ht="15" customHeight="1">
      <c r="A5" s="55" t="s">
        <v>174</v>
      </c>
      <c r="B5" s="70"/>
      <c r="D5" s="73"/>
    </row>
    <row r="6" spans="1:4" ht="15" customHeight="1">
      <c r="A6" s="136" t="s">
        <v>185</v>
      </c>
      <c r="B6" s="72">
        <f>B3/14</f>
        <v>0</v>
      </c>
      <c r="D6" s="73"/>
    </row>
    <row r="7" spans="1:4" ht="15" customHeight="1">
      <c r="A7" s="55" t="s">
        <v>183</v>
      </c>
      <c r="B7" s="71">
        <v>0.06</v>
      </c>
      <c r="D7" s="73"/>
    </row>
    <row r="8" spans="1:4" ht="15" customHeight="1">
      <c r="A8" s="136" t="s">
        <v>184</v>
      </c>
      <c r="B8" s="72">
        <v>0</v>
      </c>
      <c r="D8" s="73"/>
    </row>
    <row r="9" spans="1:4">
      <c r="A9" s="53" t="s">
        <v>37</v>
      </c>
      <c r="B9" s="137">
        <f>B6-B8</f>
        <v>0</v>
      </c>
    </row>
  </sheetData>
  <pageMargins left="0.511811024" right="0.511811024" top="0.78740157499999996" bottom="0.78740157499999996" header="0.31496062000000002" footer="0.31496062000000002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6"/>
  <sheetViews>
    <sheetView showGridLines="0" zoomScale="90" zoomScaleNormal="90" workbookViewId="0">
      <selection activeCell="B3" sqref="B3"/>
    </sheetView>
  </sheetViews>
  <sheetFormatPr defaultRowHeight="14.5"/>
  <cols>
    <col min="1" max="1" width="34.1796875" customWidth="1"/>
    <col min="2" max="2" width="13.1796875" customWidth="1"/>
    <col min="6" max="6" width="9.81640625" bestFit="1" customWidth="1"/>
  </cols>
  <sheetData>
    <row r="1" spans="1:6" ht="18.75" customHeight="1">
      <c r="A1" s="5" t="s">
        <v>175</v>
      </c>
      <c r="B1" s="5"/>
    </row>
    <row r="2" spans="1:6">
      <c r="A2" s="54" t="str">
        <f>A1</f>
        <v>2.3-Aux. Refeição-Alimentação</v>
      </c>
      <c r="B2" s="54" t="s">
        <v>26</v>
      </c>
    </row>
    <row r="3" spans="1:6" ht="15" customHeight="1">
      <c r="A3" s="55" t="s">
        <v>176</v>
      </c>
      <c r="B3" s="72"/>
      <c r="D3" s="73"/>
    </row>
    <row r="4" spans="1:6" ht="15" customHeight="1">
      <c r="A4" s="55" t="s">
        <v>174</v>
      </c>
      <c r="B4" s="70">
        <v>22</v>
      </c>
      <c r="D4" s="73"/>
      <c r="F4" s="73"/>
    </row>
    <row r="5" spans="1:6" ht="15" customHeight="1">
      <c r="A5" s="86" t="s">
        <v>182</v>
      </c>
      <c r="B5" s="72">
        <f>(B3*B4)*0.2</f>
        <v>0</v>
      </c>
      <c r="D5" s="73"/>
      <c r="F5" s="73"/>
    </row>
    <row r="6" spans="1:6">
      <c r="A6" s="53" t="s">
        <v>37</v>
      </c>
      <c r="B6" s="28">
        <f>(B3*B4)-B5</f>
        <v>0</v>
      </c>
      <c r="F6" s="73"/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Comp. Hom-Mês-Serv. ALMOX</vt:lpstr>
      <vt:lpstr>ANEXO IV-Uniformes e EPIs</vt:lpstr>
      <vt:lpstr>2.3-Transporte</vt:lpstr>
      <vt:lpstr>2.3-Aux. Refeição-Alimentação</vt:lpstr>
      <vt:lpstr>'Comp. Hom-Mês-Serv. ALMOX'!Area_de_impressao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Fabio Augusto da Cruz Lima</cp:lastModifiedBy>
  <cp:lastPrinted>2021-11-19T16:22:21Z</cp:lastPrinted>
  <dcterms:created xsi:type="dcterms:W3CDTF">2017-11-30T13:05:11Z</dcterms:created>
  <dcterms:modified xsi:type="dcterms:W3CDTF">2022-04-11T17:30:21Z</dcterms:modified>
</cp:coreProperties>
</file>